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L:\CODAC\CONSULTAS BASE\Rotinas\Valida DE DSI\DE DSI Segundo Sem_2025\Material GECOM\"/>
    </mc:Choice>
  </mc:AlternateContent>
  <xr:revisionPtr revIDLastSave="0" documentId="13_ncr:1_{4B25CD49-B12B-4C94-973B-30F1D4B45513}" xr6:coauthVersionLast="36" xr6:coauthVersionMax="36" xr10:uidLastSave="{00000000-0000-0000-0000-000000000000}"/>
  <workbookProtection workbookAlgorithmName="SHA-512" workbookHashValue="BEQn/mtNf3K9FvvKZxv8Sh9l91gxQU6IquQjeDf2ZOmxf8f/Q3b5/heAORL3PWT6Bf1+LqOh1Wz8EQYsTMu11Q==" workbookSaltValue="AvtttG/SRV9t3bqQfLRk2w==" workbookSpinCount="100000" lockStructure="1"/>
  <bookViews>
    <workbookView xWindow="0" yWindow="0" windowWidth="28800" windowHeight="12435" xr2:uid="{00000000-000D-0000-FFFF-FFFF00000000}"/>
  </bookViews>
  <sheets>
    <sheet name="Comp a comp" sheetId="4" r:id="rId1"/>
    <sheet name="DE -Arquivo enviado à PREVIC" sheetId="1" state="hidden" r:id="rId2"/>
    <sheet name="DE - Base" sheetId="2" r:id="rId3"/>
    <sheet name="DSI - Base" sheetId="6" r:id="rId4"/>
    <sheet name="DSI -Arquivo enviado à PREVIC" sheetId="5" state="hidden" r:id="rId5"/>
  </sheets>
  <definedNames>
    <definedName name="_xlnm._FilterDatabase" localSheetId="2" hidden="1">'DE - Base'!$A$1:$N$397</definedName>
    <definedName name="_xlnm._FilterDatabase" localSheetId="3" hidden="1">'DSI - Base'!$A$1:$H$64</definedName>
  </definedNames>
  <calcPr calcId="191029"/>
</workbook>
</file>

<file path=xl/calcChain.xml><?xml version="1.0" encoding="utf-8"?>
<calcChain xmlns="http://schemas.openxmlformats.org/spreadsheetml/2006/main">
  <c r="E11" i="4" l="1"/>
  <c r="I11" i="4" l="1"/>
  <c r="I9" i="4"/>
  <c r="M9" i="4" l="1"/>
  <c r="R10" i="4"/>
  <c r="R11" i="4"/>
  <c r="R12" i="4"/>
  <c r="R13" i="4"/>
  <c r="R14" i="4"/>
  <c r="R15" i="4"/>
  <c r="R9" i="4"/>
  <c r="Q10" i="4"/>
  <c r="Q11" i="4"/>
  <c r="Q12" i="4"/>
  <c r="Q13" i="4"/>
  <c r="Q14" i="4"/>
  <c r="Q15" i="4"/>
  <c r="Q9" i="4"/>
  <c r="N10" i="4"/>
  <c r="N11" i="4"/>
  <c r="N12" i="4"/>
  <c r="N13" i="4"/>
  <c r="N14" i="4"/>
  <c r="N15" i="4"/>
  <c r="N9" i="4"/>
  <c r="M10" i="4"/>
  <c r="M11" i="4"/>
  <c r="M12" i="4"/>
  <c r="M13" i="4"/>
  <c r="M14" i="4"/>
  <c r="M15" i="4"/>
  <c r="J10" i="4"/>
  <c r="J11" i="4"/>
  <c r="J12" i="4"/>
  <c r="J13" i="4"/>
  <c r="J14" i="4"/>
  <c r="J15" i="4"/>
  <c r="J9" i="4"/>
  <c r="I10" i="4"/>
  <c r="I12" i="4"/>
  <c r="I13" i="4"/>
  <c r="I14" i="4"/>
  <c r="I15" i="4"/>
  <c r="A9" i="4" l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8" i="4"/>
  <c r="E9" i="4"/>
  <c r="E10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8" i="4"/>
  <c r="F8" i="4" l="1"/>
  <c r="F21" i="4" l="1"/>
  <c r="F29" i="4"/>
  <c r="F13" i="4"/>
  <c r="F22" i="4" l="1"/>
  <c r="F14" i="4"/>
  <c r="F26" i="4"/>
  <c r="F18" i="4"/>
  <c r="F10" i="4"/>
  <c r="F25" i="4"/>
  <c r="F17" i="4"/>
  <c r="F9" i="4"/>
  <c r="F27" i="4"/>
  <c r="F19" i="4"/>
  <c r="F11" i="4"/>
  <c r="F23" i="4"/>
  <c r="F15" i="4"/>
  <c r="F16" i="4"/>
  <c r="F24" i="4"/>
  <c r="F28" i="4"/>
  <c r="F20" i="4"/>
  <c r="F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Dantas Moreira</author>
  </authors>
  <commentList>
    <comment ref="C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Alexandre Dantas Moreira:</t>
        </r>
        <r>
          <rPr>
            <sz val="9"/>
            <color indexed="81"/>
            <rFont val="Segoe UI"/>
            <family val="2"/>
          </rPr>
          <t xml:space="preserve">
Escolha a compentecia aqui, e os quantitativos de entrata e saida serão atualizados.
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Alexandre Dantas Moreira:</t>
        </r>
        <r>
          <rPr>
            <sz val="9"/>
            <color indexed="81"/>
            <rFont val="Segoe UI"/>
            <family val="2"/>
          </rPr>
          <t xml:space="preserve">
Escolha o plano:"ExecPrev"; LEGIS"; ou o "Consolidado" que é a soma dos quantitativos de entrata e saida de ambos os planos.</t>
        </r>
      </text>
    </comment>
    <comment ref="H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Alexandre Dantas Moreira:</t>
        </r>
        <r>
          <rPr>
            <sz val="9"/>
            <color indexed="81"/>
            <rFont val="Segoe UI"/>
            <family val="2"/>
          </rPr>
          <t xml:space="preserve">
Os quantitativos de DSI são fixos na compentencia 12/2021.
</t>
        </r>
      </text>
    </comment>
    <comment ref="L7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Alexandre Dantas Moreira:</t>
        </r>
        <r>
          <rPr>
            <sz val="9"/>
            <color indexed="81"/>
            <rFont val="Segoe UI"/>
            <family val="2"/>
          </rPr>
          <t xml:space="preserve">
Os quantitativos de DSI são fixos na compentencia 12/2021.
</t>
        </r>
      </text>
    </comment>
    <comment ref="P7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Alexandre Dantas Moreira:</t>
        </r>
        <r>
          <rPr>
            <sz val="9"/>
            <color indexed="81"/>
            <rFont val="Segoe UI"/>
            <family val="2"/>
          </rPr>
          <t xml:space="preserve">
Os quantitativos de DSI são fixos na compentencia 12/2021.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ST_04724_2020SEM1" type="4" refreshedVersion="0" background="1">
    <webPr xml="1" sourceData="1" url="L:\GECAD\ESTATISTICA_POPULACIONAL_PREVIC\2020\1 Semestre\EST_04724_2020SEM1.xml" htmlTables="1" htmlFormat="all"/>
  </connection>
</connections>
</file>

<file path=xl/sharedStrings.xml><?xml version="1.0" encoding="utf-8"?>
<sst xmlns="http://schemas.openxmlformats.org/spreadsheetml/2006/main" count="1954" uniqueCount="77">
  <si>
    <t>ns1:entidade</t>
  </si>
  <si>
    <t>ns1:ano</t>
  </si>
  <si>
    <t>ns1:semestre</t>
  </si>
  <si>
    <t>ns1:email</t>
  </si>
  <si>
    <t>mes</t>
  </si>
  <si>
    <t>codigo-beneficio</t>
  </si>
  <si>
    <t>ns1:inicial</t>
  </si>
  <si>
    <t>ns1:entradas</t>
  </si>
  <si>
    <t>ns1:saidas</t>
  </si>
  <si>
    <t>ns1:observacao</t>
  </si>
  <si>
    <t>cnpb</t>
  </si>
  <si>
    <t>codigo-beneficio2</t>
  </si>
  <si>
    <t>ns1:inicial3</t>
  </si>
  <si>
    <t>ns1:entradas4</t>
  </si>
  <si>
    <t>ns1:saidas5</t>
  </si>
  <si>
    <t>ns1:observacao6</t>
  </si>
  <si>
    <t>gepog@funpresp.com.br</t>
  </si>
  <si>
    <t>Plano</t>
  </si>
  <si>
    <t>Descrição do código do benefício</t>
  </si>
  <si>
    <t>Aposentadoria - Prestação Continuada (totalizador)</t>
  </si>
  <si>
    <t>Aposentadoria programada</t>
  </si>
  <si>
    <t>Aposentadoria por Invalidez</t>
  </si>
  <si>
    <t>Auxílios – Prestação Continuada</t>
  </si>
  <si>
    <t>Auxílios – Prestação Única</t>
  </si>
  <si>
    <t>Pensões</t>
  </si>
  <si>
    <t>Pecúlios</t>
  </si>
  <si>
    <t>Outros Benefícios de Prestação Única</t>
  </si>
  <si>
    <t>Outros Benefícios de Prestação Continuada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</si>
  <si>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</si>
  <si>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</si>
  <si>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</si>
  <si>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</si>
  <si>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</si>
  <si>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</si>
  <si>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</si>
  <si>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exclusivamente patronal</t>
  </si>
  <si>
    <t>Participante - com custeio patronal e do participante</t>
  </si>
  <si>
    <t>Participante - com custeio exclusivamente do participante</t>
  </si>
  <si>
    <t>Assistidos – Aposentados</t>
  </si>
  <si>
    <t>Assistidos - Beneficiários de Pensão</t>
  </si>
  <si>
    <t>Designados</t>
  </si>
  <si>
    <t>Ano</t>
  </si>
  <si>
    <t xml:space="preserve">Inicial </t>
  </si>
  <si>
    <t>Entrada</t>
  </si>
  <si>
    <t>Saída</t>
  </si>
  <si>
    <t>Total</t>
  </si>
  <si>
    <t>Código</t>
  </si>
  <si>
    <t>DE - Boletim de Demonstrativo Estatistico</t>
  </si>
  <si>
    <t>ns1:competencia</t>
  </si>
  <si>
    <t>tipo</t>
  </si>
  <si>
    <t>ns1:masculino</t>
  </si>
  <si>
    <t>ns1:feminino</t>
  </si>
  <si>
    <t>tipo3</t>
  </si>
  <si>
    <t>ns1:masculino4</t>
  </si>
  <si>
    <t>ns1:feminino5</t>
  </si>
  <si>
    <t>ATE_24</t>
  </si>
  <si>
    <t>ENTRE_25_34</t>
  </si>
  <si>
    <t>ENTRE_35_54</t>
  </si>
  <si>
    <t>ENTRE_55_64</t>
  </si>
  <si>
    <t>ENTRE_65_74</t>
  </si>
  <si>
    <t>ENTRE_75_84</t>
  </si>
  <si>
    <t>MAIS_85</t>
  </si>
  <si>
    <t>Idade</t>
  </si>
  <si>
    <t>Masculino</t>
  </si>
  <si>
    <t>Feminino</t>
  </si>
  <si>
    <t>DSI - Demonstrativo de sexo e idade</t>
  </si>
  <si>
    <t>31000 - Participantes (totalizador)</t>
  </si>
  <si>
    <t>32000 - Assistidos – Aposentados</t>
  </si>
  <si>
    <t>33000 - Assistidos - Beneficiários de Pensão</t>
  </si>
  <si>
    <t>EXEC</t>
  </si>
  <si>
    <t>Competência</t>
  </si>
  <si>
    <t>LEGIS</t>
  </si>
  <si>
    <t>CONSOLIDADO</t>
  </si>
  <si>
    <t>Consolidado</t>
  </si>
  <si>
    <t>PLANO</t>
  </si>
  <si>
    <t>CNPB</t>
  </si>
  <si>
    <t>DESCRICAO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</si>
</sst>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4" borderId="1" xfId="0" applyFont="1" applyFill="1" applyBorder="1"/>
    <xf numFmtId="0" fontId="1" fillId="4" borderId="4" xfId="0" applyFont="1" applyFill="1" applyBorder="1"/>
    <xf numFmtId="0" fontId="0" fillId="0" borderId="0" xfId="0" applyProtection="1">
      <protection locked="0"/>
    </xf>
    <xf numFmtId="0" fontId="1" fillId="5" borderId="8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arquivosemestral.xml.modelo.comum.estatistico.dataprev.gov.br'">
  <Schema ID="Schema1" Namespace="http://arquivosemestral.xml.modelo.comum.estatistico.dataprev.gov.br">
    <xsd:schema xmlns:xsd="http://www.w3.org/2001/XMLSchema" xmlns:ns0="http://arquivosemestral.xml.modelo.comum.estatistico.dataprev.gov.br" xmlns="" targetNamespace="http://arquivosemestral.xml.modelo.comum.estatistico.dataprev.gov.br">
      <xsd:element nillable="true" name="balancetes-estatisticos">
        <xsd:complexType>
          <xsd:sequence minOccurs="0">
            <xsd:element minOccurs="0" nillable="true" type="xsd:integer" name="entidade" form="qualified"/>
            <xsd:element minOccurs="0" nillable="true" type="xsd:integer" name="ano" form="qualified"/>
            <xsd:element minOccurs="0" nillable="true" type="xsd:integer" name="semestre" form="qualified"/>
            <xsd:element minOccurs="0" nillable="true" type="xsd:string" name="email" form="qualified"/>
            <xsd:element minOccurs="0" maxOccurs="unbounded" nillable="true" name="balancete-estatistico" form="qualified">
              <xsd:complexType>
                <xsd:sequence minOccurs="0">
                  <xsd:element minOccurs="0" nillable="true" name="consolidado" form="qualified">
                    <xsd:complexType>
                      <xsd:sequence minOccurs="0">
                        <xsd:element minOccurs="0" maxOccurs="unbounded" nillable="true" name="movimentacao" form="qualified">
                          <xsd:complexType>
                            <xsd:sequence minOccurs="0">
                              <xsd:element minOccurs="0" nillable="true" type="xsd:integer" name="inicial" form="qualified"/>
                              <xsd:element minOccurs="0" nillable="true" type="xsd:integer" name="entradas" form="qualified"/>
                              <xsd:element minOccurs="0" nillable="true" type="xsd:integer" name="saidas" form="qualified"/>
                              <xsd:element minOccurs="0" nillable="true" type="xsd:string" name="observacao" form="qualified"/>
                            </xsd:sequence>
                            <xsd:attribute name="codigo-beneficio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maxOccurs="unbounded" nillable="true" name="plano-beneficio" form="qualified">
                    <xsd:complexType>
                      <xsd:sequence minOccurs="0">
                        <xsd:element minOccurs="0" maxOccurs="unbounded" nillable="true" name="movimentacao" form="qualified">
                          <xsd:complexType>
                            <xsd:sequence minOccurs="0">
                              <xsd:element minOccurs="0" nillable="true" type="xsd:integer" name="inicial" form="qualified"/>
                              <xsd:element minOccurs="0" nillable="true" type="xsd:integer" name="entradas" form="qualified"/>
                              <xsd:element minOccurs="0" nillable="true" type="xsd:integer" name="saidas" form="qualified"/>
                              <xsd:element minOccurs="0" nillable="true" type="xsd:string" name="observacao" form="qualified"/>
                            </xsd:sequence>
                            <xsd:attribute name="codigo-beneficio" form="unqualified" type="xsd:integer"/>
                          </xsd:complexType>
                        </xsd:element>
                      </xsd:sequence>
                      <xsd:attribute name="cnpb" form="unqualified" type="xsd:integer"/>
                    </xsd:complexType>
                  </xsd:element>
                </xsd:sequence>
                <xsd:attribute name="mes" form="unqualified" type="xsd:integer"/>
              </xsd:complexType>
            </xsd:element>
          </xsd:sequence>
        </xsd:complexType>
      </xsd:element>
    </xsd:schema>
  </Schema>
  <Map ID="1" Name="balancetes-estatisticos_Mapa" RootElement="balancetes-estatisticos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14" displayName="Tabela14" ref="A1:P397" totalsRowShown="0">
  <autoFilter ref="A1:P397" xr:uid="{00000000-0009-0000-0100-000003000000}"/>
  <tableColumns count="16">
    <tableColumn id="1" xr3:uid="{00000000-0010-0000-0000-000001000000}" name="ns1:entidade"/>
    <tableColumn id="2" xr3:uid="{00000000-0010-0000-0000-000002000000}" name="ns1:ano"/>
    <tableColumn id="3" xr3:uid="{00000000-0010-0000-0000-000003000000}" name="ns1:semestre"/>
    <tableColumn id="4" xr3:uid="{00000000-0010-0000-0000-000004000000}" name="ns1:email"/>
    <tableColumn id="5" xr3:uid="{00000000-0010-0000-0000-000005000000}" name="mes"/>
    <tableColumn id="6" xr3:uid="{00000000-0010-0000-0000-000006000000}" name="codigo-beneficio"/>
    <tableColumn id="7" xr3:uid="{00000000-0010-0000-0000-000007000000}" name="ns1:inicial"/>
    <tableColumn id="8" xr3:uid="{00000000-0010-0000-0000-000008000000}" name="ns1:entradas"/>
    <tableColumn id="9" xr3:uid="{00000000-0010-0000-0000-000009000000}" name="ns1:saidas"/>
    <tableColumn id="10" xr3:uid="{00000000-0010-0000-0000-00000A000000}" name="ns1:observacao"/>
    <tableColumn id="11" xr3:uid="{00000000-0010-0000-0000-00000B000000}" name="cnpb"/>
    <tableColumn id="12" xr3:uid="{00000000-0010-0000-0000-00000C000000}" name="codigo-beneficio2"/>
    <tableColumn id="13" xr3:uid="{00000000-0010-0000-0000-00000D000000}" name="ns1:inicial3"/>
    <tableColumn id="14" xr3:uid="{00000000-0010-0000-0000-00000E000000}" name="ns1:entradas4"/>
    <tableColumn id="15" xr3:uid="{00000000-0010-0000-0000-00000F000000}" name="ns1:saidas5"/>
    <tableColumn id="16" xr3:uid="{00000000-0010-0000-0000-000010000000}" name="ns1:observacao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1" displayName="Tabela1" ref="A1:L64" totalsRowShown="0">
  <autoFilter ref="A1:L64" xr:uid="{00000000-0009-0000-0100-000005000000}"/>
  <tableColumns count="12">
    <tableColumn id="1" xr3:uid="{00000000-0010-0000-0100-000001000000}" name="ns1:entidade"/>
    <tableColumn id="2" xr3:uid="{00000000-0010-0000-0100-000002000000}" name="ns1:competencia"/>
    <tableColumn id="3" xr3:uid="{00000000-0010-0000-0100-000003000000}" name="ns1:email"/>
    <tableColumn id="4" xr3:uid="{00000000-0010-0000-0100-000004000000}" name="codigo-beneficio"/>
    <tableColumn id="5" xr3:uid="{00000000-0010-0000-0100-000005000000}" name="tipo"/>
    <tableColumn id="6" xr3:uid="{00000000-0010-0000-0100-000006000000}" name="ns1:masculino"/>
    <tableColumn id="7" xr3:uid="{00000000-0010-0000-0100-000007000000}" name="ns1:feminino"/>
    <tableColumn id="8" xr3:uid="{00000000-0010-0000-0100-000008000000}" name="cnpb"/>
    <tableColumn id="9" xr3:uid="{00000000-0010-0000-0100-000009000000}" name="codigo-beneficio2"/>
    <tableColumn id="10" xr3:uid="{00000000-0010-0000-0100-00000A000000}" name="tipo3"/>
    <tableColumn id="11" xr3:uid="{00000000-0010-0000-0100-00000B000000}" name="ns1:masculino4"/>
    <tableColumn id="12" xr3:uid="{00000000-0010-0000-0100-00000C000000}" name="ns1:feminino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2:R29"/>
  <sheetViews>
    <sheetView showGridLines="0" tabSelected="1" topLeftCell="B1" workbookViewId="0">
      <selection activeCell="L16" sqref="L16"/>
    </sheetView>
  </sheetViews>
  <sheetFormatPr defaultRowHeight="15" x14ac:dyDescent="0.25"/>
  <cols>
    <col min="1" max="1" width="7.140625" bestFit="1" customWidth="1"/>
    <col min="2" max="2" width="53.5703125" bestFit="1" customWidth="1"/>
    <col min="3" max="3" width="6.7109375" customWidth="1"/>
    <col min="4" max="4" width="7.7109375" bestFit="1" customWidth="1"/>
    <col min="5" max="5" width="6.85546875" customWidth="1"/>
    <col min="6" max="6" width="7.42578125" customWidth="1"/>
    <col min="8" max="8" width="14.85546875" customWidth="1"/>
    <col min="9" max="9" width="10" bestFit="1" customWidth="1"/>
    <col min="10" max="10" width="9.42578125" bestFit="1" customWidth="1"/>
    <col min="12" max="12" width="16.42578125" customWidth="1"/>
    <col min="13" max="13" width="10.28515625" customWidth="1"/>
    <col min="14" max="14" width="11.85546875" customWidth="1"/>
    <col min="16" max="16" width="12.5703125" bestFit="1" customWidth="1"/>
    <col min="17" max="17" width="10" bestFit="1" customWidth="1"/>
    <col min="18" max="18" width="9.42578125" bestFit="1" customWidth="1"/>
  </cols>
  <sheetData>
    <row r="2" spans="1:18" ht="18.75" x14ac:dyDescent="0.3">
      <c r="B2" s="4" t="s">
        <v>41</v>
      </c>
      <c r="C2" s="20">
        <v>2025</v>
      </c>
      <c r="D2" s="20"/>
    </row>
    <row r="3" spans="1:18" ht="18.75" x14ac:dyDescent="0.3">
      <c r="B3" s="4" t="s">
        <v>70</v>
      </c>
      <c r="C3" s="20">
        <v>12</v>
      </c>
      <c r="D3" s="20"/>
    </row>
    <row r="4" spans="1:18" ht="18.75" x14ac:dyDescent="0.3">
      <c r="B4" s="4" t="s">
        <v>17</v>
      </c>
      <c r="C4" s="20" t="s">
        <v>72</v>
      </c>
      <c r="D4" s="20"/>
    </row>
    <row r="5" spans="1:18" ht="18.75" x14ac:dyDescent="0.3">
      <c r="B5" s="5"/>
      <c r="C5" s="6"/>
      <c r="D5" s="6"/>
      <c r="P5" s="19"/>
      <c r="Q5" s="19"/>
      <c r="R5" s="19"/>
    </row>
    <row r="6" spans="1:18" x14ac:dyDescent="0.25">
      <c r="A6" s="21" t="s">
        <v>47</v>
      </c>
      <c r="B6" s="21"/>
      <c r="C6" s="21"/>
      <c r="D6" s="21"/>
      <c r="E6" s="21"/>
      <c r="F6" s="21"/>
      <c r="H6" s="13" t="s">
        <v>66</v>
      </c>
      <c r="I6" s="14"/>
      <c r="J6" s="15"/>
      <c r="L6" s="13" t="s">
        <v>68</v>
      </c>
      <c r="M6" s="14"/>
      <c r="N6" s="15"/>
      <c r="P6" s="16" t="s">
        <v>67</v>
      </c>
      <c r="Q6" s="17"/>
      <c r="R6" s="18"/>
    </row>
    <row r="7" spans="1:18" x14ac:dyDescent="0.25">
      <c r="A7" s="2" t="s">
        <v>46</v>
      </c>
      <c r="B7" s="2" t="s">
        <v>18</v>
      </c>
      <c r="C7" s="2" t="s">
        <v>42</v>
      </c>
      <c r="D7" s="2" t="s">
        <v>43</v>
      </c>
      <c r="E7" s="2" t="s">
        <v>44</v>
      </c>
      <c r="F7" s="2" t="s">
        <v>45</v>
      </c>
      <c r="H7" s="10" t="s">
        <v>65</v>
      </c>
      <c r="I7" s="11"/>
      <c r="J7" s="12"/>
      <c r="L7" s="10" t="s">
        <v>65</v>
      </c>
      <c r="M7" s="11"/>
      <c r="N7" s="12"/>
      <c r="P7" s="10" t="s">
        <v>65</v>
      </c>
      <c r="Q7" s="11"/>
      <c r="R7" s="12"/>
    </row>
    <row r="8" spans="1:18" x14ac:dyDescent="0.25">
      <c r="A8" s="3">
        <f>INDEX('DE - Base'!H:I,MATCH(B8,'DE - Base'!I:I,0),1)</f>
        <v>11000</v>
      </c>
      <c r="B8" s="3" t="s">
        <v>19</v>
      </c>
      <c r="C8" s="3">
        <f>SUMIFS('DE - Base'!J:J,'DE - Base'!I:I,'Comp a comp'!B8,'DE - Base'!B:B,'Comp a comp'!$C$2,'DE - Base'!E:E,'Comp a comp'!$C$3,'DE - Base'!F:F,'Comp a comp'!$C$4)</f>
        <v>192</v>
      </c>
      <c r="D8" s="3">
        <f>SUMIFS('DE - Base'!K:K,'DE - Base'!I:I,'Comp a comp'!B8,'DE - Base'!B:B,'Comp a comp'!$C$2,'DE - Base'!E:E,'Comp a comp'!$C$3,'DE - Base'!F:F,'Comp a comp'!$C$4)</f>
        <v>7</v>
      </c>
      <c r="E8" s="3">
        <f>SUMIFS('DE - Base'!L:L,'DE - Base'!I:I,'Comp a comp'!B8,'DE - Base'!B:B,'Comp a comp'!$C$2,'DE - Base'!E:E,'Comp a comp'!$C$3,'DE - Base'!F:F,'Comp a comp'!$C$4)</f>
        <v>3</v>
      </c>
      <c r="F8" s="3">
        <f>C8+D8-E8</f>
        <v>196</v>
      </c>
      <c r="H8" s="8" t="s">
        <v>62</v>
      </c>
      <c r="I8" s="8" t="s">
        <v>63</v>
      </c>
      <c r="J8" s="8" t="s">
        <v>64</v>
      </c>
      <c r="L8" s="7" t="s">
        <v>62</v>
      </c>
      <c r="M8" s="7" t="s">
        <v>63</v>
      </c>
      <c r="N8" s="7" t="s">
        <v>64</v>
      </c>
      <c r="P8" s="7" t="s">
        <v>62</v>
      </c>
      <c r="Q8" s="7" t="s">
        <v>63</v>
      </c>
      <c r="R8" s="7" t="s">
        <v>64</v>
      </c>
    </row>
    <row r="9" spans="1:18" x14ac:dyDescent="0.25">
      <c r="A9" s="3">
        <f>INDEX('DE - Base'!H:I,MATCH(B9,'DE - Base'!I:I,0),1)</f>
        <v>11100</v>
      </c>
      <c r="B9" s="3" t="s">
        <v>20</v>
      </c>
      <c r="C9" s="3">
        <f>SUMIFS('DE - Base'!J:J,'DE - Base'!I:I,'Comp a comp'!B9,'DE - Base'!B:B,'Comp a comp'!$C$2,'DE - Base'!E:E,'Comp a comp'!$C$3,'DE - Base'!F:F,'Comp a comp'!$C$4)</f>
        <v>21</v>
      </c>
      <c r="D9" s="3">
        <f>SUMIFS('DE - Base'!K:K,'DE - Base'!I:I,'Comp a comp'!B9,'DE - Base'!B:B,'Comp a comp'!$C$2,'DE - Base'!E:E,'Comp a comp'!$C$3,'DE - Base'!F:F,'Comp a comp'!$C$4)</f>
        <v>1</v>
      </c>
      <c r="E9" s="3">
        <f>SUMIFS('DE - Base'!L:L,'DE - Base'!I:I,'Comp a comp'!B9,'DE - Base'!B:B,'Comp a comp'!$C$2,'DE - Base'!E:E,'Comp a comp'!$C$3,'DE - Base'!F:F,'Comp a comp'!$C$4)</f>
        <v>3</v>
      </c>
      <c r="F9" s="3">
        <f t="shared" ref="F9:F29" si="0">C9+D9-E9</f>
        <v>19</v>
      </c>
      <c r="H9" s="3" t="s">
        <v>55</v>
      </c>
      <c r="I9" s="3">
        <f>SUMIFS('DSI - Base'!E:E,'DSI - Base'!D:D,'Comp a comp'!H9,'DSI - Base'!H:H,$C$4,'DSI - Base'!C:C,31000,'DSI - Base'!H:H,'Comp a comp'!$C$4)</f>
        <v>153</v>
      </c>
      <c r="J9" s="3">
        <f>SUMIFS('DSI - Base'!F:F,'DSI - Base'!D:D,'Comp a comp'!H9,'DSI - Base'!H:H,$C$4,'DSI - Base'!C:C,31000,'DSI - Base'!H:H,'Comp a comp'!$C$4)</f>
        <v>47</v>
      </c>
      <c r="L9" s="3" t="s">
        <v>55</v>
      </c>
      <c r="M9" s="3">
        <f>SUMIFS('DSI - Base'!E:E,'DSI - Base'!D:D,'Comp a comp'!L9,'DSI - Base'!H:H,$C$4,'DSI - Base'!C:C,33000,'DSI - Base'!H:H,'Comp a comp'!$C$4)</f>
        <v>81</v>
      </c>
      <c r="N9" s="3">
        <f>SUMIFS('DSI - Base'!F:F,'DSI - Base'!D:D,'Comp a comp'!L9,'DSI - Base'!H:H,$C$4,'DSI - Base'!C:C,33000,'DSI - Base'!H:H,'Comp a comp'!$C$4)</f>
        <v>69</v>
      </c>
      <c r="P9" s="3" t="s">
        <v>55</v>
      </c>
      <c r="Q9" s="3">
        <f>SUMIFS('DSI - Base'!E:E,'DSI - Base'!D:D,'Comp a comp'!P9,'DSI - Base'!H:H,$C$4,'DSI - Base'!C:C,32000,'DSI - Base'!H:H,'Comp a comp'!$C$4)</f>
        <v>0</v>
      </c>
      <c r="R9" s="3">
        <f>SUMIFS('DSI - Base'!F:F,'DSI - Base'!D:D,'Comp a comp'!P9,'DSI - Base'!H:H,$C$4,'DSI - Base'!C:C,32000,'DSI - Base'!H:H,'Comp a comp'!$C$4)</f>
        <v>0</v>
      </c>
    </row>
    <row r="10" spans="1:18" x14ac:dyDescent="0.25">
      <c r="A10" s="3">
        <f>INDEX('DE - Base'!H:I,MATCH(B10,'DE - Base'!I:I,0),1)</f>
        <v>11200</v>
      </c>
      <c r="B10" s="3" t="s">
        <v>21</v>
      </c>
      <c r="C10" s="3">
        <f>SUMIFS('DE - Base'!J:J,'DE - Base'!I:I,'Comp a comp'!B10,'DE - Base'!B:B,'Comp a comp'!$C$2,'DE - Base'!E:E,'Comp a comp'!$C$3,'DE - Base'!F:F,'Comp a comp'!$C$4)</f>
        <v>171</v>
      </c>
      <c r="D10" s="3">
        <f>SUMIFS('DE - Base'!K:K,'DE - Base'!I:I,'Comp a comp'!B10,'DE - Base'!B:B,'Comp a comp'!$C$2,'DE - Base'!E:E,'Comp a comp'!$C$3,'DE - Base'!F:F,'Comp a comp'!$C$4)</f>
        <v>6</v>
      </c>
      <c r="E10" s="3">
        <f>SUMIFS('DE - Base'!L:L,'DE - Base'!I:I,'Comp a comp'!B10,'DE - Base'!B:B,'Comp a comp'!$C$2,'DE - Base'!E:E,'Comp a comp'!$C$3,'DE - Base'!F:F,'Comp a comp'!$C$4)</f>
        <v>0</v>
      </c>
      <c r="F10" s="3">
        <f t="shared" si="0"/>
        <v>177</v>
      </c>
      <c r="H10" s="3" t="s">
        <v>56</v>
      </c>
      <c r="I10" s="3">
        <f>SUMIFS('DSI - Base'!E:E,'DSI - Base'!D:D,'Comp a comp'!H10,'DSI - Base'!H:H,$C$4,'DSI - Base'!C:C,31000,'DSI - Base'!H:H,'Comp a comp'!$C$4)</f>
        <v>10913</v>
      </c>
      <c r="J10" s="3">
        <f>SUMIFS('DSI - Base'!F:F,'DSI - Base'!D:D,'Comp a comp'!H10,'DSI - Base'!H:H,$C$4,'DSI - Base'!C:C,31000,'DSI - Base'!H:H,'Comp a comp'!$C$4)</f>
        <v>5984</v>
      </c>
      <c r="L10" s="3" t="s">
        <v>56</v>
      </c>
      <c r="M10" s="3">
        <f>SUMIFS('DSI - Base'!E:E,'DSI - Base'!D:D,'Comp a comp'!L10,'DSI - Base'!H:H,$C$4,'DSI - Base'!C:C,33000,'DSI - Base'!H:H,'Comp a comp'!$C$4)</f>
        <v>1</v>
      </c>
      <c r="N10" s="3">
        <f>SUMIFS('DSI - Base'!F:F,'DSI - Base'!D:D,'Comp a comp'!L10,'DSI - Base'!H:H,$C$4,'DSI - Base'!C:C,33000,'DSI - Base'!H:H,'Comp a comp'!$C$4)</f>
        <v>10</v>
      </c>
      <c r="P10" s="3" t="s">
        <v>56</v>
      </c>
      <c r="Q10" s="3">
        <f>SUMIFS('DSI - Base'!E:E,'DSI - Base'!D:D,'Comp a comp'!P10,'DSI - Base'!H:H,$C$4,'DSI - Base'!C:C,32000,'DSI - Base'!H:H,'Comp a comp'!$C$4)</f>
        <v>0</v>
      </c>
      <c r="R10" s="3">
        <f>SUMIFS('DSI - Base'!F:F,'DSI - Base'!D:D,'Comp a comp'!P10,'DSI - Base'!H:H,$C$4,'DSI - Base'!C:C,32000,'DSI - Base'!H:H,'Comp a comp'!$C$4)</f>
        <v>0</v>
      </c>
    </row>
    <row r="11" spans="1:18" x14ac:dyDescent="0.25">
      <c r="A11" s="3">
        <f>INDEX('DE - Base'!H:I,MATCH(B11,'DE - Base'!I:I,0),1)</f>
        <v>12000</v>
      </c>
      <c r="B11" s="3" t="s">
        <v>22</v>
      </c>
      <c r="C11" s="3">
        <f>SUMIFS('DE - Base'!J:J,'DE - Base'!I:I,'Comp a comp'!B11,'DE - Base'!B:B,'Comp a comp'!$C$2,'DE - Base'!E:E,'Comp a comp'!$C$3,'DE - Base'!F:F,'Comp a comp'!$C$4)</f>
        <v>0</v>
      </c>
      <c r="D11" s="3">
        <f>SUMIFS('DE - Base'!K:K,'DE - Base'!I:I,'Comp a comp'!B11,'DE - Base'!B:B,'Comp a comp'!$C$2,'DE - Base'!E:E,'Comp a comp'!$C$3,'DE - Base'!F:F,'Comp a comp'!$C$4)</f>
        <v>0</v>
      </c>
      <c r="E11" s="3">
        <f>SUMIFS('DE - Base'!L:L,'DE - Base'!I:I,'Comp a comp'!B11,'DE - Base'!B:B,'Comp a comp'!$C$2,'DE - Base'!E:E,'Comp a comp'!$C$3,'DE - Base'!F:F,'Comp a comp'!$C$4)</f>
        <v>0</v>
      </c>
      <c r="F11" s="3">
        <f t="shared" si="0"/>
        <v>0</v>
      </c>
      <c r="H11" s="3" t="s">
        <v>57</v>
      </c>
      <c r="I11" s="3">
        <f>SUMIFS('DSI - Base'!E:E,'DSI - Base'!D:D,'Comp a comp'!H11,'DSI - Base'!H:H,$C$4,'DSI - Base'!C:C,31000,'DSI - Base'!H:H,'Comp a comp'!$C$4)</f>
        <v>60337</v>
      </c>
      <c r="J11" s="3">
        <f>SUMIFS('DSI - Base'!F:F,'DSI - Base'!D:D,'Comp a comp'!H11,'DSI - Base'!H:H,$C$4,'DSI - Base'!C:C,31000,'DSI - Base'!H:H,'Comp a comp'!$C$4)</f>
        <v>48043</v>
      </c>
      <c r="L11" s="3" t="s">
        <v>57</v>
      </c>
      <c r="M11" s="3">
        <f>SUMIFS('DSI - Base'!E:E,'DSI - Base'!D:D,'Comp a comp'!L11,'DSI - Base'!H:H,$C$4,'DSI - Base'!C:C,33000,'DSI - Base'!H:H,'Comp a comp'!$C$4)</f>
        <v>40</v>
      </c>
      <c r="N11" s="3">
        <f>SUMIFS('DSI - Base'!F:F,'DSI - Base'!D:D,'Comp a comp'!L11,'DSI - Base'!H:H,$C$4,'DSI - Base'!C:C,33000,'DSI - Base'!H:H,'Comp a comp'!$C$4)</f>
        <v>85</v>
      </c>
      <c r="P11" s="3" t="s">
        <v>57</v>
      </c>
      <c r="Q11" s="3">
        <f>SUMIFS('DSI - Base'!E:E,'DSI - Base'!D:D,'Comp a comp'!P11,'DSI - Base'!H:H,$C$4,'DSI - Base'!C:C,32000,'DSI - Base'!H:H,'Comp a comp'!$C$4)</f>
        <v>69</v>
      </c>
      <c r="R11" s="3">
        <f>SUMIFS('DSI - Base'!F:F,'DSI - Base'!D:D,'Comp a comp'!P11,'DSI - Base'!H:H,$C$4,'DSI - Base'!C:C,32000,'DSI - Base'!H:H,'Comp a comp'!$C$4)</f>
        <v>57</v>
      </c>
    </row>
    <row r="12" spans="1:18" x14ac:dyDescent="0.25">
      <c r="A12" s="3">
        <f>INDEX('DE - Base'!H:I,MATCH(B12,'DE - Base'!I:I,0),1)</f>
        <v>13000</v>
      </c>
      <c r="B12" s="3" t="s">
        <v>23</v>
      </c>
      <c r="C12" s="3">
        <f>SUMIFS('DE - Base'!J:J,'DE - Base'!I:I,'Comp a comp'!B12,'DE - Base'!B:B,'Comp a comp'!$C$2,'DE - Base'!E:E,'Comp a comp'!$C$3,'DE - Base'!F:F,'Comp a comp'!$C$4)</f>
        <v>0</v>
      </c>
      <c r="D12" s="3">
        <f>SUMIFS('DE - Base'!K:K,'DE - Base'!I:I,'Comp a comp'!B12,'DE - Base'!B:B,'Comp a comp'!$C$2,'DE - Base'!E:E,'Comp a comp'!$C$3,'DE - Base'!F:F,'Comp a comp'!$C$4)</f>
        <v>0</v>
      </c>
      <c r="E12" s="3">
        <f>SUMIFS('DE - Base'!L:L,'DE - Base'!I:I,'Comp a comp'!B12,'DE - Base'!B:B,'Comp a comp'!$C$2,'DE - Base'!E:E,'Comp a comp'!$C$3,'DE - Base'!F:F,'Comp a comp'!$C$4)</f>
        <v>0</v>
      </c>
      <c r="F12" s="3">
        <f t="shared" si="0"/>
        <v>0</v>
      </c>
      <c r="H12" s="3" t="s">
        <v>58</v>
      </c>
      <c r="I12" s="3">
        <f>SUMIFS('DSI - Base'!E:E,'DSI - Base'!D:D,'Comp a comp'!H12,'DSI - Base'!H:H,$C$4,'DSI - Base'!C:C,31000,'DSI - Base'!H:H,'Comp a comp'!$C$4)</f>
        <v>6909</v>
      </c>
      <c r="J12" s="3">
        <f>SUMIFS('DSI - Base'!F:F,'DSI - Base'!D:D,'Comp a comp'!H12,'DSI - Base'!H:H,$C$4,'DSI - Base'!C:C,31000,'DSI - Base'!H:H,'Comp a comp'!$C$4)</f>
        <v>4478</v>
      </c>
      <c r="L12" s="3" t="s">
        <v>58</v>
      </c>
      <c r="M12" s="3">
        <f>SUMIFS('DSI - Base'!E:E,'DSI - Base'!D:D,'Comp a comp'!L12,'DSI - Base'!H:H,$C$4,'DSI - Base'!C:C,33000,'DSI - Base'!H:H,'Comp a comp'!$C$4)</f>
        <v>12</v>
      </c>
      <c r="N12" s="3">
        <f>SUMIFS('DSI - Base'!F:F,'DSI - Base'!D:D,'Comp a comp'!L12,'DSI - Base'!H:H,$C$4,'DSI - Base'!C:C,33000,'DSI - Base'!H:H,'Comp a comp'!$C$4)</f>
        <v>34</v>
      </c>
      <c r="P12" s="3" t="s">
        <v>58</v>
      </c>
      <c r="Q12" s="3">
        <f>SUMIFS('DSI - Base'!E:E,'DSI - Base'!D:D,'Comp a comp'!P12,'DSI - Base'!H:H,$C$4,'DSI - Base'!C:C,32000,'DSI - Base'!H:H,'Comp a comp'!$C$4)</f>
        <v>29</v>
      </c>
      <c r="R12" s="3">
        <f>SUMIFS('DSI - Base'!F:F,'DSI - Base'!D:D,'Comp a comp'!P12,'DSI - Base'!H:H,$C$4,'DSI - Base'!C:C,32000,'DSI - Base'!H:H,'Comp a comp'!$C$4)</f>
        <v>15</v>
      </c>
    </row>
    <row r="13" spans="1:18" x14ac:dyDescent="0.25">
      <c r="A13" s="3">
        <f>INDEX('DE - Base'!H:I,MATCH(B13,'DE - Base'!I:I,0),1)</f>
        <v>14000</v>
      </c>
      <c r="B13" s="3" t="s">
        <v>24</v>
      </c>
      <c r="C13" s="3">
        <f>SUMIFS('DE - Base'!J:J,'DE - Base'!I:I,'Comp a comp'!B13,'DE - Base'!B:B,'Comp a comp'!$C$2,'DE - Base'!E:E,'Comp a comp'!$C$3,'DE - Base'!F:F,'Comp a comp'!$C$4)</f>
        <v>214</v>
      </c>
      <c r="D13" s="3">
        <f>SUMIFS('DE - Base'!K:K,'DE - Base'!I:I,'Comp a comp'!B13,'DE - Base'!B:B,'Comp a comp'!$C$2,'DE - Base'!E:E,'Comp a comp'!$C$3,'DE - Base'!F:F,'Comp a comp'!$C$4)</f>
        <v>3</v>
      </c>
      <c r="E13" s="3">
        <f>SUMIFS('DE - Base'!L:L,'DE - Base'!I:I,'Comp a comp'!B13,'DE - Base'!B:B,'Comp a comp'!$C$2,'DE - Base'!E:E,'Comp a comp'!$C$3,'DE - Base'!F:F,'Comp a comp'!$C$4)</f>
        <v>0</v>
      </c>
      <c r="F13" s="3">
        <f t="shared" si="0"/>
        <v>217</v>
      </c>
      <c r="H13" s="3" t="s">
        <v>59</v>
      </c>
      <c r="I13" s="3">
        <f>SUMIFS('DSI - Base'!E:E,'DSI - Base'!D:D,'Comp a comp'!H13,'DSI - Base'!H:H,$C$4,'DSI - Base'!C:C,31000,'DSI - Base'!H:H,'Comp a comp'!$C$4)</f>
        <v>983</v>
      </c>
      <c r="J13" s="3">
        <f>SUMIFS('DSI - Base'!F:F,'DSI - Base'!D:D,'Comp a comp'!H13,'DSI - Base'!H:H,$C$4,'DSI - Base'!C:C,31000,'DSI - Base'!H:H,'Comp a comp'!$C$4)</f>
        <v>712</v>
      </c>
      <c r="L13" s="3" t="s">
        <v>59</v>
      </c>
      <c r="M13" s="3">
        <f>SUMIFS('DSI - Base'!E:E,'DSI - Base'!D:D,'Comp a comp'!L13,'DSI - Base'!H:H,$C$4,'DSI - Base'!C:C,33000,'DSI - Base'!H:H,'Comp a comp'!$C$4)</f>
        <v>4</v>
      </c>
      <c r="N13" s="3">
        <f>SUMIFS('DSI - Base'!F:F,'DSI - Base'!D:D,'Comp a comp'!L13,'DSI - Base'!H:H,$C$4,'DSI - Base'!C:C,33000,'DSI - Base'!H:H,'Comp a comp'!$C$4)</f>
        <v>8</v>
      </c>
      <c r="P13" s="3" t="s">
        <v>59</v>
      </c>
      <c r="Q13" s="3">
        <f>SUMIFS('DSI - Base'!E:E,'DSI - Base'!D:D,'Comp a comp'!P13,'DSI - Base'!H:H,$C$4,'DSI - Base'!C:C,32000,'DSI - Base'!H:H,'Comp a comp'!$C$4)</f>
        <v>9</v>
      </c>
      <c r="R13" s="3">
        <f>SUMIFS('DSI - Base'!F:F,'DSI - Base'!D:D,'Comp a comp'!P13,'DSI - Base'!H:H,$C$4,'DSI - Base'!C:C,32000,'DSI - Base'!H:H,'Comp a comp'!$C$4)</f>
        <v>8</v>
      </c>
    </row>
    <row r="14" spans="1:18" x14ac:dyDescent="0.25">
      <c r="A14" s="3">
        <f>INDEX('DE - Base'!H:I,MATCH(B14,'DE - Base'!I:I,0),1)</f>
        <v>15000</v>
      </c>
      <c r="B14" s="3" t="s">
        <v>25</v>
      </c>
      <c r="C14" s="3">
        <f>SUMIFS('DE - Base'!J:J,'DE - Base'!I:I,'Comp a comp'!B14,'DE - Base'!B:B,'Comp a comp'!$C$2,'DE - Base'!E:E,'Comp a comp'!$C$3,'DE - Base'!F:F,'Comp a comp'!$C$4)</f>
        <v>104</v>
      </c>
      <c r="D14" s="3">
        <f>SUMIFS('DE - Base'!K:K,'DE - Base'!I:I,'Comp a comp'!B14,'DE - Base'!B:B,'Comp a comp'!$C$2,'DE - Base'!E:E,'Comp a comp'!$C$3,'DE - Base'!F:F,'Comp a comp'!$C$4)</f>
        <v>8</v>
      </c>
      <c r="E14" s="3">
        <f>SUMIFS('DE - Base'!L:L,'DE - Base'!I:I,'Comp a comp'!B14,'DE - Base'!B:B,'Comp a comp'!$C$2,'DE - Base'!E:E,'Comp a comp'!$C$3,'DE - Base'!F:F,'Comp a comp'!$C$4)</f>
        <v>0</v>
      </c>
      <c r="F14" s="3">
        <f t="shared" si="0"/>
        <v>112</v>
      </c>
      <c r="H14" s="3" t="s">
        <v>60</v>
      </c>
      <c r="I14" s="3">
        <f>SUMIFS('DSI - Base'!E:E,'DSI - Base'!D:D,'Comp a comp'!H14,'DSI - Base'!H:H,$C$4,'DSI - Base'!C:C,31000,'DSI - Base'!H:H,'Comp a comp'!$C$4)</f>
        <v>31</v>
      </c>
      <c r="J14" s="3">
        <f>SUMIFS('DSI - Base'!F:F,'DSI - Base'!D:D,'Comp a comp'!H14,'DSI - Base'!H:H,$C$4,'DSI - Base'!C:C,31000,'DSI - Base'!H:H,'Comp a comp'!$C$4)</f>
        <v>17</v>
      </c>
      <c r="L14" s="3" t="s">
        <v>60</v>
      </c>
      <c r="M14" s="3">
        <f>SUMIFS('DSI - Base'!E:E,'DSI - Base'!D:D,'Comp a comp'!L14,'DSI - Base'!H:H,$C$4,'DSI - Base'!C:C,33000,'DSI - Base'!H:H,'Comp a comp'!$C$4)</f>
        <v>0</v>
      </c>
      <c r="N14" s="3">
        <f>SUMIFS('DSI - Base'!F:F,'DSI - Base'!D:D,'Comp a comp'!L14,'DSI - Base'!H:H,$C$4,'DSI - Base'!C:C,33000,'DSI - Base'!H:H,'Comp a comp'!$C$4)</f>
        <v>1</v>
      </c>
      <c r="P14" s="3" t="s">
        <v>60</v>
      </c>
      <c r="Q14" s="3">
        <f>SUMIFS('DSI - Base'!E:E,'DSI - Base'!D:D,'Comp a comp'!P14,'DSI - Base'!H:H,$C$4,'DSI - Base'!C:C,32000,'DSI - Base'!H:H,'Comp a comp'!$C$4)</f>
        <v>5</v>
      </c>
      <c r="R14" s="3">
        <f>SUMIFS('DSI - Base'!F:F,'DSI - Base'!D:D,'Comp a comp'!P14,'DSI - Base'!H:H,$C$4,'DSI - Base'!C:C,32000,'DSI - Base'!H:H,'Comp a comp'!$C$4)</f>
        <v>4</v>
      </c>
    </row>
    <row r="15" spans="1:18" x14ac:dyDescent="0.25">
      <c r="A15" s="3">
        <f>INDEX('DE - Base'!H:I,MATCH(B15,'DE - Base'!I:I,0),1)</f>
        <v>16000</v>
      </c>
      <c r="B15" s="3" t="s">
        <v>26</v>
      </c>
      <c r="C15" s="3">
        <f>SUMIFS('DE - Base'!J:J,'DE - Base'!I:I,'Comp a comp'!B15,'DE - Base'!B:B,'Comp a comp'!$C$2,'DE - Base'!E:E,'Comp a comp'!$C$3,'DE - Base'!F:F,'Comp a comp'!$C$4)</f>
        <v>203</v>
      </c>
      <c r="D15" s="3">
        <f>SUMIFS('DE - Base'!K:K,'DE - Base'!I:I,'Comp a comp'!B15,'DE - Base'!B:B,'Comp a comp'!$C$2,'DE - Base'!E:E,'Comp a comp'!$C$3,'DE - Base'!F:F,'Comp a comp'!$C$4)</f>
        <v>16</v>
      </c>
      <c r="E15" s="3">
        <f>SUMIFS('DE - Base'!L:L,'DE - Base'!I:I,'Comp a comp'!B15,'DE - Base'!B:B,'Comp a comp'!$C$2,'DE - Base'!E:E,'Comp a comp'!$C$3,'DE - Base'!F:F,'Comp a comp'!$C$4)</f>
        <v>0</v>
      </c>
      <c r="F15" s="3">
        <f t="shared" si="0"/>
        <v>219</v>
      </c>
      <c r="H15" s="3" t="s">
        <v>61</v>
      </c>
      <c r="I15" s="3">
        <f>SUMIFS('DSI - Base'!E:E,'DSI - Base'!D:D,'Comp a comp'!H15,'DSI - Base'!H:H,$C$4,'DSI - Base'!C:C,31000,'DSI - Base'!H:H,'Comp a comp'!$C$4)</f>
        <v>0</v>
      </c>
      <c r="J15" s="3">
        <f>SUMIFS('DSI - Base'!F:F,'DSI - Base'!D:D,'Comp a comp'!H15,'DSI - Base'!H:H,$C$4,'DSI - Base'!C:C,31000,'DSI - Base'!H:H,'Comp a comp'!$C$4)</f>
        <v>0</v>
      </c>
      <c r="L15" s="3" t="s">
        <v>61</v>
      </c>
      <c r="M15" s="3">
        <f>SUMIFS('DSI - Base'!E:E,'DSI - Base'!D:D,'Comp a comp'!L15,'DSI - Base'!H:H,$C$4,'DSI - Base'!C:C,33000,'DSI - Base'!H:H,'Comp a comp'!$C$4)</f>
        <v>0</v>
      </c>
      <c r="N15" s="3">
        <f>SUMIFS('DSI - Base'!F:F,'DSI - Base'!D:D,'Comp a comp'!L15,'DSI - Base'!H:H,$C$4,'DSI - Base'!C:C,33000,'DSI - Base'!H:H,'Comp a comp'!$C$4)</f>
        <v>0</v>
      </c>
      <c r="P15" s="3" t="s">
        <v>61</v>
      </c>
      <c r="Q15" s="3">
        <f>SUMIFS('DSI - Base'!E:E,'DSI - Base'!D:D,'Comp a comp'!P15,'DSI - Base'!H:H,$C$4,'DSI - Base'!C:C,32000,'DSI - Base'!H:H,'Comp a comp'!$C$4)</f>
        <v>0</v>
      </c>
      <c r="R15" s="3">
        <f>SUMIFS('DSI - Base'!F:F,'DSI - Base'!D:D,'Comp a comp'!P15,'DSI - Base'!H:H,$C$4,'DSI - Base'!C:C,32000,'DSI - Base'!H:H,'Comp a comp'!$C$4)</f>
        <v>0</v>
      </c>
    </row>
    <row r="16" spans="1:18" x14ac:dyDescent="0.25">
      <c r="A16" s="3">
        <f>INDEX('DE - Base'!H:I,MATCH(B16,'DE - Base'!I:I,0),1)</f>
        <v>17000</v>
      </c>
      <c r="B16" s="3" t="s">
        <v>27</v>
      </c>
      <c r="C16" s="3">
        <f>SUMIFS('DE - Base'!J:J,'DE - Base'!I:I,'Comp a comp'!B16,'DE - Base'!B:B,'Comp a comp'!$C$2,'DE - Base'!E:E,'Comp a comp'!$C$3,'DE - Base'!F:F,'Comp a comp'!$C$4)</f>
        <v>73</v>
      </c>
      <c r="D16" s="3">
        <f>SUMIFS('DE - Base'!K:K,'DE - Base'!I:I,'Comp a comp'!B16,'DE - Base'!B:B,'Comp a comp'!$C$2,'DE - Base'!E:E,'Comp a comp'!$C$3,'DE - Base'!F:F,'Comp a comp'!$C$4)</f>
        <v>4</v>
      </c>
      <c r="E16" s="3">
        <f>SUMIFS('DE - Base'!L:L,'DE - Base'!I:I,'Comp a comp'!B16,'DE - Base'!B:B,'Comp a comp'!$C$2,'DE - Base'!E:E,'Comp a comp'!$C$3,'DE - Base'!F:F,'Comp a comp'!$C$4)</f>
        <v>9</v>
      </c>
      <c r="F16" s="3">
        <f t="shared" si="0"/>
        <v>68</v>
      </c>
    </row>
    <row r="17" spans="1:6" x14ac:dyDescent="0.25">
      <c r="A17" s="3">
        <f>INDEX('DE - Base'!H:I,MATCH(B17,'DE - Base'!I:I,0),1)</f>
        <v>21000</v>
      </c>
      <c r="B17" s="3" t="s">
        <v>28</v>
      </c>
      <c r="C17" s="3">
        <f>SUMIFS('DE - Base'!J:J,'DE - Base'!I:I,'Comp a comp'!B17,'DE - Base'!B:B,'Comp a comp'!$C$2,'DE - Base'!E:E,'Comp a comp'!$C$3,'DE - Base'!F:F,'Comp a comp'!$C$4)</f>
        <v>690</v>
      </c>
      <c r="D17" s="3">
        <f>SUMIFS('DE - Base'!K:K,'DE - Base'!I:I,'Comp a comp'!B17,'DE - Base'!B:B,'Comp a comp'!$C$2,'DE - Base'!E:E,'Comp a comp'!$C$3,'DE - Base'!F:F,'Comp a comp'!$C$4)</f>
        <v>2</v>
      </c>
      <c r="E17" s="3">
        <f>SUMIFS('DE - Base'!L:L,'DE - Base'!I:I,'Comp a comp'!B17,'DE - Base'!B:B,'Comp a comp'!$C$2,'DE - Base'!E:E,'Comp a comp'!$C$3,'DE - Base'!F:F,'Comp a comp'!$C$4)</f>
        <v>2</v>
      </c>
      <c r="F17" s="3">
        <f t="shared" si="0"/>
        <v>690</v>
      </c>
    </row>
    <row r="18" spans="1:6" x14ac:dyDescent="0.25">
      <c r="A18" s="3">
        <f>INDEX('DE - Base'!H:I,MATCH(B18,'DE - Base'!I:I,0),1)</f>
        <v>22000</v>
      </c>
      <c r="B18" s="3" t="s">
        <v>29</v>
      </c>
      <c r="C18" s="3">
        <f>SUMIFS('DE - Base'!J:J,'DE - Base'!I:I,'Comp a comp'!B18,'DE - Base'!B:B,'Comp a comp'!$C$2,'DE - Base'!E:E,'Comp a comp'!$C$3,'DE - Base'!F:F,'Comp a comp'!$C$4)</f>
        <v>390</v>
      </c>
      <c r="D18" s="3">
        <f>SUMIFS('DE - Base'!K:K,'DE - Base'!I:I,'Comp a comp'!B18,'DE - Base'!B:B,'Comp a comp'!$C$2,'DE - Base'!E:E,'Comp a comp'!$C$3,'DE - Base'!F:F,'Comp a comp'!$C$4)</f>
        <v>4</v>
      </c>
      <c r="E18" s="3">
        <f>SUMIFS('DE - Base'!L:L,'DE - Base'!I:I,'Comp a comp'!B18,'DE - Base'!B:B,'Comp a comp'!$C$2,'DE - Base'!E:E,'Comp a comp'!$C$3,'DE - Base'!F:F,'Comp a comp'!$C$4)</f>
        <v>4</v>
      </c>
      <c r="F18" s="3">
        <f t="shared" si="0"/>
        <v>390</v>
      </c>
    </row>
    <row r="19" spans="1:6" x14ac:dyDescent="0.25">
      <c r="A19" s="3">
        <f>INDEX('DE - Base'!H:I,MATCH(B19,'DE - Base'!I:I,0),1)</f>
        <v>23000</v>
      </c>
      <c r="B19" s="3" t="s">
        <v>30</v>
      </c>
      <c r="C19" s="3">
        <f>SUMIFS('DE - Base'!J:J,'DE - Base'!I:I,'Comp a comp'!B19,'DE - Base'!B:B,'Comp a comp'!$C$2,'DE - Base'!E:E,'Comp a comp'!$C$3,'DE - Base'!F:F,'Comp a comp'!$C$4)</f>
        <v>439</v>
      </c>
      <c r="D19" s="3">
        <f>SUMIFS('DE - Base'!K:K,'DE - Base'!I:I,'Comp a comp'!B19,'DE - Base'!B:B,'Comp a comp'!$C$2,'DE - Base'!E:E,'Comp a comp'!$C$3,'DE - Base'!F:F,'Comp a comp'!$C$4)</f>
        <v>30</v>
      </c>
      <c r="E19" s="3">
        <f>SUMIFS('DE - Base'!L:L,'DE - Base'!I:I,'Comp a comp'!B19,'DE - Base'!B:B,'Comp a comp'!$C$2,'DE - Base'!E:E,'Comp a comp'!$C$3,'DE - Base'!F:F,'Comp a comp'!$C$4)</f>
        <v>0</v>
      </c>
      <c r="F19" s="3">
        <f t="shared" si="0"/>
        <v>469</v>
      </c>
    </row>
    <row r="20" spans="1:6" x14ac:dyDescent="0.25">
      <c r="A20" s="3">
        <f>INDEX('DE - Base'!H:I,MATCH(B20,'DE - Base'!I:I,0),1)</f>
        <v>24000</v>
      </c>
      <c r="B20" s="3" t="s">
        <v>31</v>
      </c>
      <c r="C20" s="3">
        <f>SUMIFS('DE - Base'!J:J,'DE - Base'!I:I,'Comp a comp'!B20,'DE - Base'!B:B,'Comp a comp'!$C$2,'DE - Base'!E:E,'Comp a comp'!$C$3,'DE - Base'!F:F,'Comp a comp'!$C$4)</f>
        <v>0</v>
      </c>
      <c r="D20" s="3">
        <f>SUMIFS('DE - Base'!K:K,'DE - Base'!I:I,'Comp a comp'!B20,'DE - Base'!B:B,'Comp a comp'!$C$2,'DE - Base'!E:E,'Comp a comp'!$C$3,'DE - Base'!F:F,'Comp a comp'!$C$4)</f>
        <v>0</v>
      </c>
      <c r="E20" s="3">
        <f>SUMIFS('DE - Base'!L:L,'DE - Base'!I:I,'Comp a comp'!B20,'DE - Base'!B:B,'Comp a comp'!$C$2,'DE - Base'!E:E,'Comp a comp'!$C$3,'DE - Base'!F:F,'Comp a comp'!$C$4)</f>
        <v>0</v>
      </c>
      <c r="F20" s="3">
        <f t="shared" si="0"/>
        <v>0</v>
      </c>
    </row>
    <row r="21" spans="1:6" x14ac:dyDescent="0.25">
      <c r="A21" s="3">
        <f>INDEX('DE - Base'!H:I,MATCH(B21,'DE - Base'!I:I,0),1)</f>
        <v>24100</v>
      </c>
      <c r="B21" s="3" t="s">
        <v>32</v>
      </c>
      <c r="C21" s="3">
        <f>SUMIFS('DE - Base'!J:J,'DE - Base'!I:I,'Comp a comp'!B21,'DE - Base'!B:B,'Comp a comp'!$C$2,'DE - Base'!E:E,'Comp a comp'!$C$3,'DE - Base'!F:F,'Comp a comp'!$C$4)</f>
        <v>159</v>
      </c>
      <c r="D21" s="3">
        <f>SUMIFS('DE - Base'!K:K,'DE - Base'!I:I,'Comp a comp'!B21,'DE - Base'!B:B,'Comp a comp'!$C$2,'DE - Base'!E:E,'Comp a comp'!$C$3,'DE - Base'!F:F,'Comp a comp'!$C$4)</f>
        <v>0</v>
      </c>
      <c r="E21" s="3">
        <f>SUMIFS('DE - Base'!L:L,'DE - Base'!I:I,'Comp a comp'!B21,'DE - Base'!B:B,'Comp a comp'!$C$2,'DE - Base'!E:E,'Comp a comp'!$C$3,'DE - Base'!F:F,'Comp a comp'!$C$4)</f>
        <v>17</v>
      </c>
      <c r="F21" s="3">
        <f t="shared" si="0"/>
        <v>142</v>
      </c>
    </row>
    <row r="22" spans="1:6" x14ac:dyDescent="0.25">
      <c r="A22" s="3">
        <f>INDEX('DE - Base'!H:I,MATCH(B22,'DE - Base'!I:I,0),1)</f>
        <v>24200</v>
      </c>
      <c r="B22" s="3" t="s">
        <v>33</v>
      </c>
      <c r="C22" s="3">
        <f>SUMIFS('DE - Base'!J:J,'DE - Base'!I:I,'Comp a comp'!B22,'DE - Base'!B:B,'Comp a comp'!$C$2,'DE - Base'!E:E,'Comp a comp'!$C$3,'DE - Base'!F:F,'Comp a comp'!$C$4)</f>
        <v>264</v>
      </c>
      <c r="D22" s="3">
        <f>SUMIFS('DE - Base'!K:K,'DE - Base'!I:I,'Comp a comp'!B22,'DE - Base'!B:B,'Comp a comp'!$C$2,'DE - Base'!E:E,'Comp a comp'!$C$3,'DE - Base'!F:F,'Comp a comp'!$C$4)</f>
        <v>58</v>
      </c>
      <c r="E22" s="3">
        <f>SUMIFS('DE - Base'!L:L,'DE - Base'!I:I,'Comp a comp'!B22,'DE - Base'!B:B,'Comp a comp'!$C$2,'DE - Base'!E:E,'Comp a comp'!$C$3,'DE - Base'!F:F,'Comp a comp'!$C$4)</f>
        <v>0</v>
      </c>
      <c r="F22" s="3">
        <f t="shared" si="0"/>
        <v>322</v>
      </c>
    </row>
    <row r="23" spans="1:6" x14ac:dyDescent="0.25">
      <c r="A23" s="3">
        <f>INDEX('DE - Base'!H:I,MATCH(B23,'DE - Base'!I:I,0),1)</f>
        <v>31000</v>
      </c>
      <c r="B23" s="3" t="s">
        <v>34</v>
      </c>
      <c r="C23" s="3">
        <f>SUMIFS('DE - Base'!J:J,'DE - Base'!I:I,'Comp a comp'!B23,'DE - Base'!B:B,'Comp a comp'!$C$2,'DE - Base'!E:E,'Comp a comp'!$C$3,'DE - Base'!F:F,'Comp a comp'!$C$4)</f>
        <v>137552</v>
      </c>
      <c r="D23" s="3">
        <f>SUMIFS('DE - Base'!K:K,'DE - Base'!I:I,'Comp a comp'!B23,'DE - Base'!B:B,'Comp a comp'!$C$2,'DE - Base'!E:E,'Comp a comp'!$C$3,'DE - Base'!F:F,'Comp a comp'!$C$4)</f>
        <v>1138</v>
      </c>
      <c r="E23" s="3">
        <f>SUMIFS('DE - Base'!L:L,'DE - Base'!I:I,'Comp a comp'!B23,'DE - Base'!B:B,'Comp a comp'!$C$2,'DE - Base'!E:E,'Comp a comp'!$C$3,'DE - Base'!F:F,'Comp a comp'!$C$4)</f>
        <v>83</v>
      </c>
      <c r="F23" s="3">
        <f t="shared" si="0"/>
        <v>138607</v>
      </c>
    </row>
    <row r="24" spans="1:6" x14ac:dyDescent="0.25">
      <c r="A24" s="3">
        <f>INDEX('DE - Base'!H:I,MATCH(B24,'DE - Base'!I:I,0),1)</f>
        <v>31100</v>
      </c>
      <c r="B24" s="3" t="s">
        <v>35</v>
      </c>
      <c r="C24" s="3">
        <f>SUMIFS('DE - Base'!J:J,'DE - Base'!I:I,'Comp a comp'!B24,'DE - Base'!B:B,'Comp a comp'!$C$2,'DE - Base'!E:E,'Comp a comp'!$C$3,'DE - Base'!F:F,'Comp a comp'!$C$4)</f>
        <v>0</v>
      </c>
      <c r="D24" s="3">
        <f>SUMIFS('DE - Base'!K:K,'DE - Base'!I:I,'Comp a comp'!B24,'DE - Base'!B:B,'Comp a comp'!$C$2,'DE - Base'!E:E,'Comp a comp'!$C$3,'DE - Base'!F:F,'Comp a comp'!$C$4)</f>
        <v>0</v>
      </c>
      <c r="E24" s="3">
        <f>SUMIFS('DE - Base'!L:L,'DE - Base'!I:I,'Comp a comp'!B24,'DE - Base'!B:B,'Comp a comp'!$C$2,'DE - Base'!E:E,'Comp a comp'!$C$3,'DE - Base'!F:F,'Comp a comp'!$C$4)</f>
        <v>0</v>
      </c>
      <c r="F24" s="3">
        <f t="shared" si="0"/>
        <v>0</v>
      </c>
    </row>
    <row r="25" spans="1:6" x14ac:dyDescent="0.25">
      <c r="A25" s="3">
        <f>INDEX('DE - Base'!H:I,MATCH(B25,'DE - Base'!I:I,0),1)</f>
        <v>31200</v>
      </c>
      <c r="B25" s="3" t="s">
        <v>36</v>
      </c>
      <c r="C25" s="3">
        <f>SUMIFS('DE - Base'!J:J,'DE - Base'!I:I,'Comp a comp'!B25,'DE - Base'!B:B,'Comp a comp'!$C$2,'DE - Base'!E:E,'Comp a comp'!$C$3,'DE - Base'!F:F,'Comp a comp'!$C$4)</f>
        <v>137552</v>
      </c>
      <c r="D25" s="3">
        <f>SUMIFS('DE - Base'!K:K,'DE - Base'!I:I,'Comp a comp'!B25,'DE - Base'!B:B,'Comp a comp'!$C$2,'DE - Base'!E:E,'Comp a comp'!$C$3,'DE - Base'!F:F,'Comp a comp'!$C$4)</f>
        <v>1138</v>
      </c>
      <c r="E25" s="3">
        <f>SUMIFS('DE - Base'!L:L,'DE - Base'!I:I,'Comp a comp'!B25,'DE - Base'!B:B,'Comp a comp'!$C$2,'DE - Base'!E:E,'Comp a comp'!$C$3,'DE - Base'!F:F,'Comp a comp'!$C$4)</f>
        <v>83</v>
      </c>
      <c r="F25" s="3">
        <f t="shared" si="0"/>
        <v>138607</v>
      </c>
    </row>
    <row r="26" spans="1:6" x14ac:dyDescent="0.25">
      <c r="A26" s="3">
        <f>INDEX('DE - Base'!H:I,MATCH(B26,'DE - Base'!I:I,0),1)</f>
        <v>31300</v>
      </c>
      <c r="B26" s="3" t="s">
        <v>37</v>
      </c>
      <c r="C26" s="3">
        <f>SUMIFS('DE - Base'!J:J,'DE - Base'!I:I,'Comp a comp'!B26,'DE - Base'!B:B,'Comp a comp'!$C$2,'DE - Base'!E:E,'Comp a comp'!$C$3,'DE - Base'!F:F,'Comp a comp'!$C$4)</f>
        <v>0</v>
      </c>
      <c r="D26" s="3">
        <f>SUMIFS('DE - Base'!K:K,'DE - Base'!I:I,'Comp a comp'!B26,'DE - Base'!B:B,'Comp a comp'!$C$2,'DE - Base'!E:E,'Comp a comp'!$C$3,'DE - Base'!F:F,'Comp a comp'!$C$4)</f>
        <v>0</v>
      </c>
      <c r="E26" s="3">
        <f>SUMIFS('DE - Base'!L:L,'DE - Base'!I:I,'Comp a comp'!B26,'DE - Base'!B:B,'Comp a comp'!$C$2,'DE - Base'!E:E,'Comp a comp'!$C$3,'DE - Base'!F:F,'Comp a comp'!$C$4)</f>
        <v>0</v>
      </c>
      <c r="F26" s="3">
        <f t="shared" si="0"/>
        <v>0</v>
      </c>
    </row>
    <row r="27" spans="1:6" x14ac:dyDescent="0.25">
      <c r="A27" s="3">
        <f>INDEX('DE - Base'!H:I,MATCH(B27,'DE - Base'!I:I,0),1)</f>
        <v>32000</v>
      </c>
      <c r="B27" s="3" t="s">
        <v>38</v>
      </c>
      <c r="C27" s="3">
        <f>SUMIFS('DE - Base'!J:J,'DE - Base'!I:I,'Comp a comp'!B27,'DE - Base'!B:B,'Comp a comp'!$C$2,'DE - Base'!E:E,'Comp a comp'!$C$3,'DE - Base'!F:F,'Comp a comp'!$C$4)</f>
        <v>192</v>
      </c>
      <c r="D27" s="3">
        <f>SUMIFS('DE - Base'!K:K,'DE - Base'!I:I,'Comp a comp'!B27,'DE - Base'!B:B,'Comp a comp'!$C$2,'DE - Base'!E:E,'Comp a comp'!$C$3,'DE - Base'!F:F,'Comp a comp'!$C$4)</f>
        <v>7</v>
      </c>
      <c r="E27" s="3">
        <f>SUMIFS('DE - Base'!L:L,'DE - Base'!I:I,'Comp a comp'!B27,'DE - Base'!B:B,'Comp a comp'!$C$2,'DE - Base'!E:E,'Comp a comp'!$C$3,'DE - Base'!F:F,'Comp a comp'!$C$4)</f>
        <v>3</v>
      </c>
      <c r="F27" s="3">
        <f t="shared" si="0"/>
        <v>196</v>
      </c>
    </row>
    <row r="28" spans="1:6" x14ac:dyDescent="0.25">
      <c r="A28" s="3">
        <f>INDEX('DE - Base'!H:I,MATCH(B28,'DE - Base'!I:I,0),1)</f>
        <v>33000</v>
      </c>
      <c r="B28" s="3" t="s">
        <v>39</v>
      </c>
      <c r="C28" s="3">
        <f>SUMIFS('DE - Base'!J:J,'DE - Base'!I:I,'Comp a comp'!B28,'DE - Base'!B:B,'Comp a comp'!$C$2,'DE - Base'!E:E,'Comp a comp'!$C$3,'DE - Base'!F:F,'Comp a comp'!$C$4)</f>
        <v>339</v>
      </c>
      <c r="D28" s="3">
        <f>SUMIFS('DE - Base'!K:K,'DE - Base'!I:I,'Comp a comp'!B28,'DE - Base'!B:B,'Comp a comp'!$C$2,'DE - Base'!E:E,'Comp a comp'!$C$3,'DE - Base'!F:F,'Comp a comp'!$C$4)</f>
        <v>7</v>
      </c>
      <c r="E28" s="3">
        <f>SUMIFS('DE - Base'!L:L,'DE - Base'!I:I,'Comp a comp'!B28,'DE - Base'!B:B,'Comp a comp'!$C$2,'DE - Base'!E:E,'Comp a comp'!$C$3,'DE - Base'!F:F,'Comp a comp'!$C$4)</f>
        <v>1</v>
      </c>
      <c r="F28" s="3">
        <f t="shared" si="0"/>
        <v>345</v>
      </c>
    </row>
    <row r="29" spans="1:6" x14ac:dyDescent="0.25">
      <c r="A29" s="3">
        <f>INDEX('DE - Base'!H:I,MATCH(B29,'DE - Base'!I:I,0),1)</f>
        <v>34000</v>
      </c>
      <c r="B29" s="3" t="s">
        <v>40</v>
      </c>
      <c r="C29" s="3">
        <f>SUMIFS('DE - Base'!J:J,'DE - Base'!I:I,'Comp a comp'!B29,'DE - Base'!B:B,'Comp a comp'!$C$2,'DE - Base'!E:E,'Comp a comp'!$C$3,'DE - Base'!F:F,'Comp a comp'!$C$4)</f>
        <v>0</v>
      </c>
      <c r="D29" s="3">
        <f>SUMIFS('DE - Base'!K:K,'DE - Base'!I:I,'Comp a comp'!B29,'DE - Base'!B:B,'Comp a comp'!$C$2,'DE - Base'!E:E,'Comp a comp'!$C$3,'DE - Base'!F:F,'Comp a comp'!$C$4)</f>
        <v>0</v>
      </c>
      <c r="E29" s="3">
        <f>SUMIFS('DE - Base'!L:L,'DE - Base'!I:I,'Comp a comp'!B29,'DE - Base'!B:B,'Comp a comp'!$C$2,'DE - Base'!E:E,'Comp a comp'!$C$3,'DE - Base'!F:F,'Comp a comp'!$C$4)</f>
        <v>0</v>
      </c>
      <c r="F29" s="3">
        <f t="shared" si="0"/>
        <v>0</v>
      </c>
    </row>
  </sheetData>
  <sheetProtection algorithmName="SHA-512" hashValue="cuu7ttoC59/GTiCxdkWn23m1QdZd1c/q7ls/Ua1JsUrgYHCwrMJHNHUV4iUNly1A28xDOLjZq0pIS6F70n32cQ==" saltValue="M4nGR8ioIMLVzxQCrL6Xag==" spinCount="100000" sheet="1" formatCells="0" formatColumns="0" formatRows="0" insertColumns="0" insertRows="0" insertHyperlinks="0" deleteColumns="0" deleteRows="0" sort="0" autoFilter="0" pivotTables="0"/>
  <mergeCells count="11">
    <mergeCell ref="P5:R5"/>
    <mergeCell ref="C4:D4"/>
    <mergeCell ref="C2:D2"/>
    <mergeCell ref="C3:D3"/>
    <mergeCell ref="A6:F6"/>
    <mergeCell ref="L6:N6"/>
    <mergeCell ref="P7:R7"/>
    <mergeCell ref="L7:N7"/>
    <mergeCell ref="H6:J6"/>
    <mergeCell ref="P6:R6"/>
    <mergeCell ref="H7:J7"/>
  </mergeCells>
  <dataValidations count="3">
    <dataValidation type="whole" allowBlank="1" showInputMessage="1" showErrorMessage="1" sqref="C2" xr:uid="{00000000-0002-0000-0000-000000000000}">
      <formula1>2020</formula1>
      <formula2>2025</formula2>
    </dataValidation>
    <dataValidation type="list" showErrorMessage="1" errorTitle="Competencia fora do exercício." error="Esta competencia não faz parte do boletim de demonstrativo estatítisco enviado à PREVIC em 19/02/2021." promptTitle="Competencia fora do exercício." sqref="C3:D3" xr:uid="{00000000-0002-0000-0000-000001000000}">
      <formula1>"7,8,9,10,11,12"</formula1>
    </dataValidation>
    <dataValidation type="list" allowBlank="1" showInputMessage="1" showErrorMessage="1" sqref="C4:C5" xr:uid="{00000000-0002-0000-0000-000002000000}">
      <formula1>"LEGIS,EXEC,CONSOLIDADO"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397"/>
  <sheetViews>
    <sheetView topLeftCell="A100" workbookViewId="0">
      <selection sqref="A1:P1048576"/>
    </sheetView>
  </sheetViews>
  <sheetFormatPr defaultRowHeight="15" x14ac:dyDescent="0.25"/>
  <cols>
    <col min="1" max="1" width="14.85546875" bestFit="1" customWidth="1"/>
    <col min="2" max="2" width="10.140625" bestFit="1" customWidth="1"/>
    <col min="3" max="3" width="15.140625" bestFit="1" customWidth="1"/>
    <col min="4" max="4" width="23.42578125" bestFit="1" customWidth="1"/>
    <col min="5" max="5" width="7" bestFit="1" customWidth="1"/>
    <col min="6" max="6" width="18.42578125" bestFit="1" customWidth="1"/>
    <col min="7" max="7" width="12.140625" bestFit="1" customWidth="1"/>
    <col min="8" max="8" width="14.5703125" bestFit="1" customWidth="1"/>
    <col min="9" max="9" width="12.28515625" bestFit="1" customWidth="1"/>
    <col min="10" max="10" width="17" bestFit="1" customWidth="1"/>
    <col min="11" max="11" width="11" bestFit="1" customWidth="1"/>
    <col min="12" max="12" width="19.5703125" bestFit="1" customWidth="1"/>
    <col min="13" max="13" width="13.140625" bestFit="1" customWidth="1"/>
    <col min="14" max="14" width="15.7109375" bestFit="1" customWidth="1"/>
    <col min="15" max="15" width="13.28515625" bestFit="1" customWidth="1"/>
    <col min="16" max="16" width="18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4724</v>
      </c>
      <c r="B2">
        <v>2020</v>
      </c>
      <c r="C2">
        <v>2</v>
      </c>
      <c r="D2" s="1" t="s">
        <v>16</v>
      </c>
      <c r="E2">
        <v>7</v>
      </c>
      <c r="F2">
        <v>11000</v>
      </c>
      <c r="G2">
        <v>30</v>
      </c>
      <c r="H2">
        <v>1</v>
      </c>
      <c r="I2">
        <v>0</v>
      </c>
      <c r="J2" s="1"/>
      <c r="P2" s="1"/>
    </row>
    <row r="3" spans="1:16" x14ac:dyDescent="0.25">
      <c r="A3">
        <v>4724</v>
      </c>
      <c r="B3">
        <v>2020</v>
      </c>
      <c r="C3">
        <v>2</v>
      </c>
      <c r="D3" s="1" t="s">
        <v>16</v>
      </c>
      <c r="E3">
        <v>7</v>
      </c>
      <c r="F3">
        <v>11100</v>
      </c>
      <c r="G3">
        <v>1</v>
      </c>
      <c r="H3">
        <v>0</v>
      </c>
      <c r="I3">
        <v>0</v>
      </c>
      <c r="J3" s="1"/>
      <c r="P3" s="1"/>
    </row>
    <row r="4" spans="1:16" x14ac:dyDescent="0.25">
      <c r="A4">
        <v>4724</v>
      </c>
      <c r="B4">
        <v>2020</v>
      </c>
      <c r="C4">
        <v>2</v>
      </c>
      <c r="D4" s="1" t="s">
        <v>16</v>
      </c>
      <c r="E4">
        <v>7</v>
      </c>
      <c r="F4">
        <v>11200</v>
      </c>
      <c r="G4">
        <v>29</v>
      </c>
      <c r="H4">
        <v>1</v>
      </c>
      <c r="I4">
        <v>0</v>
      </c>
      <c r="J4" s="1"/>
      <c r="P4" s="1"/>
    </row>
    <row r="5" spans="1:16" x14ac:dyDescent="0.25">
      <c r="A5">
        <v>4724</v>
      </c>
      <c r="B5">
        <v>2020</v>
      </c>
      <c r="C5">
        <v>2</v>
      </c>
      <c r="D5" s="1" t="s">
        <v>16</v>
      </c>
      <c r="E5">
        <v>7</v>
      </c>
      <c r="F5">
        <v>12000</v>
      </c>
      <c r="G5">
        <v>0</v>
      </c>
      <c r="H5">
        <v>0</v>
      </c>
      <c r="I5">
        <v>0</v>
      </c>
      <c r="J5" s="1"/>
      <c r="P5" s="1"/>
    </row>
    <row r="6" spans="1:16" x14ac:dyDescent="0.25">
      <c r="A6">
        <v>4724</v>
      </c>
      <c r="B6">
        <v>2020</v>
      </c>
      <c r="C6">
        <v>2</v>
      </c>
      <c r="D6" s="1" t="s">
        <v>16</v>
      </c>
      <c r="E6">
        <v>7</v>
      </c>
      <c r="F6">
        <v>13000</v>
      </c>
      <c r="G6">
        <v>0</v>
      </c>
      <c r="H6">
        <v>0</v>
      </c>
      <c r="I6">
        <v>0</v>
      </c>
      <c r="J6" s="1"/>
      <c r="P6" s="1"/>
    </row>
    <row r="7" spans="1:16" x14ac:dyDescent="0.25">
      <c r="A7">
        <v>4724</v>
      </c>
      <c r="B7">
        <v>2020</v>
      </c>
      <c r="C7">
        <v>2</v>
      </c>
      <c r="D7" s="1" t="s">
        <v>16</v>
      </c>
      <c r="E7">
        <v>7</v>
      </c>
      <c r="F7">
        <v>14000</v>
      </c>
      <c r="G7">
        <v>36</v>
      </c>
      <c r="H7">
        <v>1</v>
      </c>
      <c r="I7">
        <v>0</v>
      </c>
      <c r="J7" s="1"/>
      <c r="P7" s="1"/>
    </row>
    <row r="8" spans="1:16" x14ac:dyDescent="0.25">
      <c r="A8">
        <v>4724</v>
      </c>
      <c r="B8">
        <v>2020</v>
      </c>
      <c r="C8">
        <v>2</v>
      </c>
      <c r="D8" s="1" t="s">
        <v>16</v>
      </c>
      <c r="E8">
        <v>7</v>
      </c>
      <c r="F8">
        <v>15000</v>
      </c>
      <c r="G8">
        <v>5</v>
      </c>
      <c r="H8">
        <v>0</v>
      </c>
      <c r="I8">
        <v>0</v>
      </c>
      <c r="J8" s="1"/>
      <c r="P8" s="1"/>
    </row>
    <row r="9" spans="1:16" x14ac:dyDescent="0.25">
      <c r="A9">
        <v>4724</v>
      </c>
      <c r="B9">
        <v>2020</v>
      </c>
      <c r="C9">
        <v>2</v>
      </c>
      <c r="D9" s="1" t="s">
        <v>16</v>
      </c>
      <c r="E9">
        <v>7</v>
      </c>
      <c r="F9">
        <v>16000</v>
      </c>
      <c r="G9">
        <v>57</v>
      </c>
      <c r="H9">
        <v>12</v>
      </c>
      <c r="I9">
        <v>0</v>
      </c>
      <c r="J9" s="1"/>
      <c r="P9" s="1"/>
    </row>
    <row r="10" spans="1:16" x14ac:dyDescent="0.25">
      <c r="A10">
        <v>4724</v>
      </c>
      <c r="B10">
        <v>2020</v>
      </c>
      <c r="C10">
        <v>2</v>
      </c>
      <c r="D10" s="1" t="s">
        <v>16</v>
      </c>
      <c r="E10">
        <v>7</v>
      </c>
      <c r="F10">
        <v>17000</v>
      </c>
      <c r="G10">
        <v>36</v>
      </c>
      <c r="H10">
        <v>5</v>
      </c>
      <c r="I10">
        <v>0</v>
      </c>
      <c r="J10" s="1"/>
      <c r="P10" s="1"/>
    </row>
    <row r="11" spans="1:16" x14ac:dyDescent="0.25">
      <c r="A11">
        <v>4724</v>
      </c>
      <c r="B11">
        <v>2020</v>
      </c>
      <c r="C11">
        <v>2</v>
      </c>
      <c r="D11" s="1" t="s">
        <v>16</v>
      </c>
      <c r="E11">
        <v>7</v>
      </c>
      <c r="F11">
        <v>21000</v>
      </c>
      <c r="G11">
        <v>135</v>
      </c>
      <c r="H11">
        <v>0</v>
      </c>
      <c r="I11">
        <v>0</v>
      </c>
      <c r="J11" s="1"/>
      <c r="P11" s="1"/>
    </row>
    <row r="12" spans="1:16" x14ac:dyDescent="0.25">
      <c r="A12">
        <v>4724</v>
      </c>
      <c r="B12">
        <v>2020</v>
      </c>
      <c r="C12">
        <v>2</v>
      </c>
      <c r="D12" s="1" t="s">
        <v>16</v>
      </c>
      <c r="E12">
        <v>7</v>
      </c>
      <c r="F12">
        <v>22000</v>
      </c>
      <c r="G12">
        <v>103</v>
      </c>
      <c r="H12">
        <v>9</v>
      </c>
      <c r="I12">
        <v>6</v>
      </c>
      <c r="J12" s="1"/>
      <c r="P12" s="1"/>
    </row>
    <row r="13" spans="1:16" x14ac:dyDescent="0.25">
      <c r="A13">
        <v>4724</v>
      </c>
      <c r="B13">
        <v>2020</v>
      </c>
      <c r="C13">
        <v>2</v>
      </c>
      <c r="D13" s="1" t="s">
        <v>16</v>
      </c>
      <c r="E13">
        <v>7</v>
      </c>
      <c r="F13">
        <v>23000</v>
      </c>
      <c r="G13">
        <v>89</v>
      </c>
      <c r="H13">
        <v>11</v>
      </c>
      <c r="I13">
        <v>0</v>
      </c>
      <c r="J13" s="1"/>
      <c r="P13" s="1"/>
    </row>
    <row r="14" spans="1:16" x14ac:dyDescent="0.25">
      <c r="A14">
        <v>4724</v>
      </c>
      <c r="B14">
        <v>2020</v>
      </c>
      <c r="C14">
        <v>2</v>
      </c>
      <c r="D14" s="1" t="s">
        <v>16</v>
      </c>
      <c r="E14">
        <v>7</v>
      </c>
      <c r="F14">
        <v>24000</v>
      </c>
      <c r="G14">
        <v>0</v>
      </c>
      <c r="H14">
        <v>0</v>
      </c>
      <c r="I14">
        <v>0</v>
      </c>
      <c r="J14" s="1"/>
      <c r="P14" s="1"/>
    </row>
    <row r="15" spans="1:16" x14ac:dyDescent="0.25">
      <c r="A15">
        <v>4724</v>
      </c>
      <c r="B15">
        <v>2020</v>
      </c>
      <c r="C15">
        <v>2</v>
      </c>
      <c r="D15" s="1" t="s">
        <v>16</v>
      </c>
      <c r="E15">
        <v>7</v>
      </c>
      <c r="F15">
        <v>24100</v>
      </c>
      <c r="G15">
        <v>20</v>
      </c>
      <c r="H15">
        <v>0</v>
      </c>
      <c r="I15">
        <v>2</v>
      </c>
      <c r="J15" s="1"/>
      <c r="P15" s="1"/>
    </row>
    <row r="16" spans="1:16" x14ac:dyDescent="0.25">
      <c r="A16">
        <v>4724</v>
      </c>
      <c r="B16">
        <v>2020</v>
      </c>
      <c r="C16">
        <v>2</v>
      </c>
      <c r="D16" s="1" t="s">
        <v>16</v>
      </c>
      <c r="E16">
        <v>7</v>
      </c>
      <c r="F16">
        <v>24200</v>
      </c>
      <c r="G16">
        <v>38</v>
      </c>
      <c r="H16">
        <v>4</v>
      </c>
      <c r="I16">
        <v>0</v>
      </c>
      <c r="J16" s="1"/>
      <c r="P16" s="1"/>
    </row>
    <row r="17" spans="1:16" x14ac:dyDescent="0.25">
      <c r="A17">
        <v>4724</v>
      </c>
      <c r="B17">
        <v>2020</v>
      </c>
      <c r="C17">
        <v>2</v>
      </c>
      <c r="D17" s="1" t="s">
        <v>16</v>
      </c>
      <c r="E17">
        <v>7</v>
      </c>
      <c r="F17">
        <v>31000</v>
      </c>
      <c r="G17">
        <v>88157</v>
      </c>
      <c r="H17">
        <v>266</v>
      </c>
      <c r="I17">
        <v>28</v>
      </c>
      <c r="J17" s="1"/>
      <c r="P17" s="1"/>
    </row>
    <row r="18" spans="1:16" x14ac:dyDescent="0.25">
      <c r="A18">
        <v>4724</v>
      </c>
      <c r="B18">
        <v>2020</v>
      </c>
      <c r="C18">
        <v>2</v>
      </c>
      <c r="D18" s="1" t="s">
        <v>16</v>
      </c>
      <c r="E18">
        <v>7</v>
      </c>
      <c r="F18">
        <v>31100</v>
      </c>
      <c r="G18">
        <v>0</v>
      </c>
      <c r="H18">
        <v>0</v>
      </c>
      <c r="I18">
        <v>0</v>
      </c>
      <c r="J18" s="1"/>
      <c r="P18" s="1"/>
    </row>
    <row r="19" spans="1:16" x14ac:dyDescent="0.25">
      <c r="A19">
        <v>4724</v>
      </c>
      <c r="B19">
        <v>2020</v>
      </c>
      <c r="C19">
        <v>2</v>
      </c>
      <c r="D19" s="1" t="s">
        <v>16</v>
      </c>
      <c r="E19">
        <v>7</v>
      </c>
      <c r="F19">
        <v>31200</v>
      </c>
      <c r="G19">
        <v>88157</v>
      </c>
      <c r="H19">
        <v>266</v>
      </c>
      <c r="I19">
        <v>28</v>
      </c>
      <c r="J19" s="1"/>
      <c r="P19" s="1"/>
    </row>
    <row r="20" spans="1:16" x14ac:dyDescent="0.25">
      <c r="A20">
        <v>4724</v>
      </c>
      <c r="B20">
        <v>2020</v>
      </c>
      <c r="C20">
        <v>2</v>
      </c>
      <c r="D20" s="1" t="s">
        <v>16</v>
      </c>
      <c r="E20">
        <v>7</v>
      </c>
      <c r="F20">
        <v>31300</v>
      </c>
      <c r="G20">
        <v>0</v>
      </c>
      <c r="H20">
        <v>0</v>
      </c>
      <c r="I20">
        <v>0</v>
      </c>
      <c r="J20" s="1"/>
      <c r="P20" s="1"/>
    </row>
    <row r="21" spans="1:16" x14ac:dyDescent="0.25">
      <c r="A21">
        <v>4724</v>
      </c>
      <c r="B21">
        <v>2020</v>
      </c>
      <c r="C21">
        <v>2</v>
      </c>
      <c r="D21" s="1" t="s">
        <v>16</v>
      </c>
      <c r="E21">
        <v>7</v>
      </c>
      <c r="F21">
        <v>32000</v>
      </c>
      <c r="G21">
        <v>30</v>
      </c>
      <c r="H21">
        <v>1</v>
      </c>
      <c r="I21">
        <v>0</v>
      </c>
      <c r="J21" s="1"/>
      <c r="P21" s="1"/>
    </row>
    <row r="22" spans="1:16" x14ac:dyDescent="0.25">
      <c r="A22">
        <v>4724</v>
      </c>
      <c r="B22">
        <v>2020</v>
      </c>
      <c r="C22">
        <v>2</v>
      </c>
      <c r="D22" s="1" t="s">
        <v>16</v>
      </c>
      <c r="E22">
        <v>7</v>
      </c>
      <c r="F22">
        <v>33000</v>
      </c>
      <c r="G22">
        <v>58</v>
      </c>
      <c r="H22">
        <v>2</v>
      </c>
      <c r="I22">
        <v>0</v>
      </c>
      <c r="J22" s="1"/>
      <c r="P22" s="1"/>
    </row>
    <row r="23" spans="1:16" x14ac:dyDescent="0.25">
      <c r="A23">
        <v>4724</v>
      </c>
      <c r="B23">
        <v>2020</v>
      </c>
      <c r="C23">
        <v>2</v>
      </c>
      <c r="D23" s="1" t="s">
        <v>16</v>
      </c>
      <c r="E23">
        <v>7</v>
      </c>
      <c r="F23">
        <v>34000</v>
      </c>
      <c r="G23">
        <v>0</v>
      </c>
      <c r="H23">
        <v>0</v>
      </c>
      <c r="I23">
        <v>0</v>
      </c>
      <c r="J23" s="1"/>
      <c r="P23" s="1"/>
    </row>
    <row r="24" spans="1:16" x14ac:dyDescent="0.25">
      <c r="A24">
        <v>4724</v>
      </c>
      <c r="B24">
        <v>2020</v>
      </c>
      <c r="C24">
        <v>2</v>
      </c>
      <c r="D24" s="1" t="s">
        <v>16</v>
      </c>
      <c r="E24">
        <v>7</v>
      </c>
      <c r="J24" s="1"/>
      <c r="K24">
        <v>2013000383</v>
      </c>
      <c r="L24">
        <v>11000</v>
      </c>
      <c r="M24">
        <v>29</v>
      </c>
      <c r="N24">
        <v>1</v>
      </c>
      <c r="O24">
        <v>0</v>
      </c>
      <c r="P24" s="1"/>
    </row>
    <row r="25" spans="1:16" x14ac:dyDescent="0.25">
      <c r="A25">
        <v>4724</v>
      </c>
      <c r="B25">
        <v>2020</v>
      </c>
      <c r="C25">
        <v>2</v>
      </c>
      <c r="D25" s="1" t="s">
        <v>16</v>
      </c>
      <c r="E25">
        <v>7</v>
      </c>
      <c r="J25" s="1"/>
      <c r="K25">
        <v>2013000383</v>
      </c>
      <c r="L25">
        <v>11100</v>
      </c>
      <c r="M25">
        <v>1</v>
      </c>
      <c r="N25">
        <v>0</v>
      </c>
      <c r="O25">
        <v>0</v>
      </c>
      <c r="P25" s="1"/>
    </row>
    <row r="26" spans="1:16" x14ac:dyDescent="0.25">
      <c r="A26">
        <v>4724</v>
      </c>
      <c r="B26">
        <v>2020</v>
      </c>
      <c r="C26">
        <v>2</v>
      </c>
      <c r="D26" s="1" t="s">
        <v>16</v>
      </c>
      <c r="E26">
        <v>7</v>
      </c>
      <c r="J26" s="1"/>
      <c r="K26">
        <v>2013000383</v>
      </c>
      <c r="L26">
        <v>11200</v>
      </c>
      <c r="M26">
        <v>28</v>
      </c>
      <c r="N26">
        <v>1</v>
      </c>
      <c r="O26">
        <v>0</v>
      </c>
      <c r="P26" s="1"/>
    </row>
    <row r="27" spans="1:16" x14ac:dyDescent="0.25">
      <c r="A27">
        <v>4724</v>
      </c>
      <c r="B27">
        <v>2020</v>
      </c>
      <c r="C27">
        <v>2</v>
      </c>
      <c r="D27" s="1" t="s">
        <v>16</v>
      </c>
      <c r="E27">
        <v>7</v>
      </c>
      <c r="J27" s="1"/>
      <c r="K27">
        <v>2013000383</v>
      </c>
      <c r="L27">
        <v>12000</v>
      </c>
      <c r="M27">
        <v>0</v>
      </c>
      <c r="N27">
        <v>0</v>
      </c>
      <c r="O27">
        <v>0</v>
      </c>
      <c r="P27" s="1"/>
    </row>
    <row r="28" spans="1:16" x14ac:dyDescent="0.25">
      <c r="A28">
        <v>4724</v>
      </c>
      <c r="B28">
        <v>2020</v>
      </c>
      <c r="C28">
        <v>2</v>
      </c>
      <c r="D28" s="1" t="s">
        <v>16</v>
      </c>
      <c r="E28">
        <v>7</v>
      </c>
      <c r="J28" s="1"/>
      <c r="K28">
        <v>2013000383</v>
      </c>
      <c r="L28">
        <v>13000</v>
      </c>
      <c r="M28">
        <v>0</v>
      </c>
      <c r="N28">
        <v>0</v>
      </c>
      <c r="O28">
        <v>0</v>
      </c>
      <c r="P28" s="1"/>
    </row>
    <row r="29" spans="1:16" x14ac:dyDescent="0.25">
      <c r="A29">
        <v>4724</v>
      </c>
      <c r="B29">
        <v>2020</v>
      </c>
      <c r="C29">
        <v>2</v>
      </c>
      <c r="D29" s="1" t="s">
        <v>16</v>
      </c>
      <c r="E29">
        <v>7</v>
      </c>
      <c r="J29" s="1"/>
      <c r="K29">
        <v>2013000383</v>
      </c>
      <c r="L29">
        <v>14000</v>
      </c>
      <c r="M29">
        <v>36</v>
      </c>
      <c r="N29">
        <v>1</v>
      </c>
      <c r="O29">
        <v>0</v>
      </c>
      <c r="P29" s="1"/>
    </row>
    <row r="30" spans="1:16" x14ac:dyDescent="0.25">
      <c r="A30">
        <v>4724</v>
      </c>
      <c r="B30">
        <v>2020</v>
      </c>
      <c r="C30">
        <v>2</v>
      </c>
      <c r="D30" s="1" t="s">
        <v>16</v>
      </c>
      <c r="E30">
        <v>7</v>
      </c>
      <c r="J30" s="1"/>
      <c r="K30">
        <v>2013000383</v>
      </c>
      <c r="L30">
        <v>15000</v>
      </c>
      <c r="M30">
        <v>5</v>
      </c>
      <c r="N30">
        <v>0</v>
      </c>
      <c r="O30">
        <v>0</v>
      </c>
      <c r="P30" s="1"/>
    </row>
    <row r="31" spans="1:16" x14ac:dyDescent="0.25">
      <c r="A31">
        <v>4724</v>
      </c>
      <c r="B31">
        <v>2020</v>
      </c>
      <c r="C31">
        <v>2</v>
      </c>
      <c r="D31" s="1" t="s">
        <v>16</v>
      </c>
      <c r="E31">
        <v>7</v>
      </c>
      <c r="J31" s="1"/>
      <c r="K31">
        <v>2013000383</v>
      </c>
      <c r="L31">
        <v>16000</v>
      </c>
      <c r="M31">
        <v>57</v>
      </c>
      <c r="N31">
        <v>12</v>
      </c>
      <c r="O31">
        <v>0</v>
      </c>
      <c r="P31" s="1"/>
    </row>
    <row r="32" spans="1:16" x14ac:dyDescent="0.25">
      <c r="A32">
        <v>4724</v>
      </c>
      <c r="B32">
        <v>2020</v>
      </c>
      <c r="C32">
        <v>2</v>
      </c>
      <c r="D32" s="1" t="s">
        <v>16</v>
      </c>
      <c r="E32">
        <v>7</v>
      </c>
      <c r="J32" s="1"/>
      <c r="K32">
        <v>2013000383</v>
      </c>
      <c r="L32">
        <v>17000</v>
      </c>
      <c r="M32">
        <v>36</v>
      </c>
      <c r="N32">
        <v>5</v>
      </c>
      <c r="O32">
        <v>0</v>
      </c>
      <c r="P32" s="1"/>
    </row>
    <row r="33" spans="1:16" x14ac:dyDescent="0.25">
      <c r="A33">
        <v>4724</v>
      </c>
      <c r="B33">
        <v>2020</v>
      </c>
      <c r="C33">
        <v>2</v>
      </c>
      <c r="D33" s="1" t="s">
        <v>16</v>
      </c>
      <c r="E33">
        <v>7</v>
      </c>
      <c r="J33" s="1"/>
      <c r="K33">
        <v>2013000383</v>
      </c>
      <c r="L33">
        <v>21000</v>
      </c>
      <c r="M33">
        <v>135</v>
      </c>
      <c r="N33">
        <v>0</v>
      </c>
      <c r="O33">
        <v>0</v>
      </c>
      <c r="P33" s="1"/>
    </row>
    <row r="34" spans="1:16" x14ac:dyDescent="0.25">
      <c r="A34">
        <v>4724</v>
      </c>
      <c r="B34">
        <v>2020</v>
      </c>
      <c r="C34">
        <v>2</v>
      </c>
      <c r="D34" s="1" t="s">
        <v>16</v>
      </c>
      <c r="E34">
        <v>7</v>
      </c>
      <c r="J34" s="1"/>
      <c r="K34">
        <v>2013000383</v>
      </c>
      <c r="L34">
        <v>22000</v>
      </c>
      <c r="M34">
        <v>100</v>
      </c>
      <c r="N34">
        <v>9</v>
      </c>
      <c r="O34">
        <v>6</v>
      </c>
      <c r="P34" s="1"/>
    </row>
    <row r="35" spans="1:16" x14ac:dyDescent="0.25">
      <c r="A35">
        <v>4724</v>
      </c>
      <c r="B35">
        <v>2020</v>
      </c>
      <c r="C35">
        <v>2</v>
      </c>
      <c r="D35" s="1" t="s">
        <v>16</v>
      </c>
      <c r="E35">
        <v>7</v>
      </c>
      <c r="J35" s="1"/>
      <c r="K35">
        <v>2013000383</v>
      </c>
      <c r="L35">
        <v>23000</v>
      </c>
      <c r="M35">
        <v>89</v>
      </c>
      <c r="N35">
        <v>11</v>
      </c>
      <c r="O35">
        <v>0</v>
      </c>
      <c r="P35" s="1"/>
    </row>
    <row r="36" spans="1:16" x14ac:dyDescent="0.25">
      <c r="A36">
        <v>4724</v>
      </c>
      <c r="B36">
        <v>2020</v>
      </c>
      <c r="C36">
        <v>2</v>
      </c>
      <c r="D36" s="1" t="s">
        <v>16</v>
      </c>
      <c r="E36">
        <v>7</v>
      </c>
      <c r="J36" s="1"/>
      <c r="K36">
        <v>2013000383</v>
      </c>
      <c r="L36">
        <v>24000</v>
      </c>
      <c r="M36">
        <v>0</v>
      </c>
      <c r="N36">
        <v>0</v>
      </c>
      <c r="O36">
        <v>0</v>
      </c>
      <c r="P36" s="1"/>
    </row>
    <row r="37" spans="1:16" x14ac:dyDescent="0.25">
      <c r="A37">
        <v>4724</v>
      </c>
      <c r="B37">
        <v>2020</v>
      </c>
      <c r="C37">
        <v>2</v>
      </c>
      <c r="D37" s="1" t="s">
        <v>16</v>
      </c>
      <c r="E37">
        <v>7</v>
      </c>
      <c r="J37" s="1"/>
      <c r="K37">
        <v>2013000383</v>
      </c>
      <c r="L37">
        <v>24100</v>
      </c>
      <c r="M37">
        <v>20</v>
      </c>
      <c r="N37">
        <v>0</v>
      </c>
      <c r="O37">
        <v>2</v>
      </c>
      <c r="P37" s="1"/>
    </row>
    <row r="38" spans="1:16" x14ac:dyDescent="0.25">
      <c r="A38">
        <v>4724</v>
      </c>
      <c r="B38">
        <v>2020</v>
      </c>
      <c r="C38">
        <v>2</v>
      </c>
      <c r="D38" s="1" t="s">
        <v>16</v>
      </c>
      <c r="E38">
        <v>7</v>
      </c>
      <c r="J38" s="1"/>
      <c r="K38">
        <v>2013000383</v>
      </c>
      <c r="L38">
        <v>24200</v>
      </c>
      <c r="M38">
        <v>36</v>
      </c>
      <c r="N38">
        <v>3</v>
      </c>
      <c r="O38">
        <v>0</v>
      </c>
      <c r="P38" s="1"/>
    </row>
    <row r="39" spans="1:16" x14ac:dyDescent="0.25">
      <c r="A39">
        <v>4724</v>
      </c>
      <c r="B39">
        <v>2020</v>
      </c>
      <c r="C39">
        <v>2</v>
      </c>
      <c r="D39" s="1" t="s">
        <v>16</v>
      </c>
      <c r="E39">
        <v>7</v>
      </c>
      <c r="J39" s="1"/>
      <c r="K39">
        <v>2013000383</v>
      </c>
      <c r="L39">
        <v>31000</v>
      </c>
      <c r="M39">
        <v>86133</v>
      </c>
      <c r="N39">
        <v>264</v>
      </c>
      <c r="O39">
        <v>28</v>
      </c>
      <c r="P39" s="1"/>
    </row>
    <row r="40" spans="1:16" x14ac:dyDescent="0.25">
      <c r="A40">
        <v>4724</v>
      </c>
      <c r="B40">
        <v>2020</v>
      </c>
      <c r="C40">
        <v>2</v>
      </c>
      <c r="D40" s="1" t="s">
        <v>16</v>
      </c>
      <c r="E40">
        <v>7</v>
      </c>
      <c r="J40" s="1"/>
      <c r="K40">
        <v>2013000383</v>
      </c>
      <c r="L40">
        <v>31100</v>
      </c>
      <c r="M40">
        <v>0</v>
      </c>
      <c r="N40">
        <v>0</v>
      </c>
      <c r="O40">
        <v>0</v>
      </c>
      <c r="P40" s="1"/>
    </row>
    <row r="41" spans="1:16" x14ac:dyDescent="0.25">
      <c r="A41">
        <v>4724</v>
      </c>
      <c r="B41">
        <v>2020</v>
      </c>
      <c r="C41">
        <v>2</v>
      </c>
      <c r="D41" s="1" t="s">
        <v>16</v>
      </c>
      <c r="E41">
        <v>7</v>
      </c>
      <c r="J41" s="1"/>
      <c r="K41">
        <v>2013000383</v>
      </c>
      <c r="L41">
        <v>31200</v>
      </c>
      <c r="M41">
        <v>86133</v>
      </c>
      <c r="N41">
        <v>264</v>
      </c>
      <c r="O41">
        <v>28</v>
      </c>
      <c r="P41" s="1"/>
    </row>
    <row r="42" spans="1:16" x14ac:dyDescent="0.25">
      <c r="A42">
        <v>4724</v>
      </c>
      <c r="B42">
        <v>2020</v>
      </c>
      <c r="C42">
        <v>2</v>
      </c>
      <c r="D42" s="1" t="s">
        <v>16</v>
      </c>
      <c r="E42">
        <v>7</v>
      </c>
      <c r="J42" s="1"/>
      <c r="K42">
        <v>2013000383</v>
      </c>
      <c r="L42">
        <v>31300</v>
      </c>
      <c r="M42">
        <v>0</v>
      </c>
      <c r="N42">
        <v>0</v>
      </c>
      <c r="O42">
        <v>0</v>
      </c>
      <c r="P42" s="1"/>
    </row>
    <row r="43" spans="1:16" x14ac:dyDescent="0.25">
      <c r="A43">
        <v>4724</v>
      </c>
      <c r="B43">
        <v>2020</v>
      </c>
      <c r="C43">
        <v>2</v>
      </c>
      <c r="D43" s="1" t="s">
        <v>16</v>
      </c>
      <c r="E43">
        <v>7</v>
      </c>
      <c r="J43" s="1"/>
      <c r="K43">
        <v>2013000383</v>
      </c>
      <c r="L43">
        <v>32000</v>
      </c>
      <c r="M43">
        <v>29</v>
      </c>
      <c r="N43">
        <v>1</v>
      </c>
      <c r="O43">
        <v>0</v>
      </c>
      <c r="P43" s="1"/>
    </row>
    <row r="44" spans="1:16" x14ac:dyDescent="0.25">
      <c r="A44">
        <v>4724</v>
      </c>
      <c r="B44">
        <v>2020</v>
      </c>
      <c r="C44">
        <v>2</v>
      </c>
      <c r="D44" s="1" t="s">
        <v>16</v>
      </c>
      <c r="E44">
        <v>7</v>
      </c>
      <c r="J44" s="1"/>
      <c r="K44">
        <v>2013000383</v>
      </c>
      <c r="L44">
        <v>33000</v>
      </c>
      <c r="M44">
        <v>58</v>
      </c>
      <c r="N44">
        <v>2</v>
      </c>
      <c r="O44">
        <v>0</v>
      </c>
      <c r="P44" s="1"/>
    </row>
    <row r="45" spans="1:16" x14ac:dyDescent="0.25">
      <c r="A45">
        <v>4724</v>
      </c>
      <c r="B45">
        <v>2020</v>
      </c>
      <c r="C45">
        <v>2</v>
      </c>
      <c r="D45" s="1" t="s">
        <v>16</v>
      </c>
      <c r="E45">
        <v>7</v>
      </c>
      <c r="J45" s="1"/>
      <c r="K45">
        <v>2013000383</v>
      </c>
      <c r="L45">
        <v>34000</v>
      </c>
      <c r="M45">
        <v>0</v>
      </c>
      <c r="N45">
        <v>0</v>
      </c>
      <c r="O45">
        <v>0</v>
      </c>
      <c r="P45" s="1"/>
    </row>
    <row r="46" spans="1:16" x14ac:dyDescent="0.25">
      <c r="A46">
        <v>4724</v>
      </c>
      <c r="B46">
        <v>2020</v>
      </c>
      <c r="C46">
        <v>2</v>
      </c>
      <c r="D46" s="1" t="s">
        <v>16</v>
      </c>
      <c r="E46">
        <v>7</v>
      </c>
      <c r="J46" s="1"/>
      <c r="K46">
        <v>2013000618</v>
      </c>
      <c r="L46">
        <v>11000</v>
      </c>
      <c r="M46">
        <v>1</v>
      </c>
      <c r="N46">
        <v>0</v>
      </c>
      <c r="O46">
        <v>0</v>
      </c>
      <c r="P46" s="1"/>
    </row>
    <row r="47" spans="1:16" x14ac:dyDescent="0.25">
      <c r="A47">
        <v>4724</v>
      </c>
      <c r="B47">
        <v>2020</v>
      </c>
      <c r="C47">
        <v>2</v>
      </c>
      <c r="D47" s="1" t="s">
        <v>16</v>
      </c>
      <c r="E47">
        <v>7</v>
      </c>
      <c r="J47" s="1"/>
      <c r="K47">
        <v>2013000618</v>
      </c>
      <c r="L47">
        <v>11100</v>
      </c>
      <c r="M47">
        <v>0</v>
      </c>
      <c r="N47">
        <v>0</v>
      </c>
      <c r="O47">
        <v>0</v>
      </c>
      <c r="P47" s="1"/>
    </row>
    <row r="48" spans="1:16" x14ac:dyDescent="0.25">
      <c r="A48">
        <v>4724</v>
      </c>
      <c r="B48">
        <v>2020</v>
      </c>
      <c r="C48">
        <v>2</v>
      </c>
      <c r="D48" s="1" t="s">
        <v>16</v>
      </c>
      <c r="E48">
        <v>7</v>
      </c>
      <c r="J48" s="1"/>
      <c r="K48">
        <v>2013000618</v>
      </c>
      <c r="L48">
        <v>11200</v>
      </c>
      <c r="M48">
        <v>1</v>
      </c>
      <c r="N48">
        <v>0</v>
      </c>
      <c r="O48">
        <v>0</v>
      </c>
      <c r="P48" s="1"/>
    </row>
    <row r="49" spans="1:16" x14ac:dyDescent="0.25">
      <c r="A49">
        <v>4724</v>
      </c>
      <c r="B49">
        <v>2020</v>
      </c>
      <c r="C49">
        <v>2</v>
      </c>
      <c r="D49" s="1" t="s">
        <v>16</v>
      </c>
      <c r="E49">
        <v>7</v>
      </c>
      <c r="J49" s="1"/>
      <c r="K49">
        <v>2013000618</v>
      </c>
      <c r="L49">
        <v>12000</v>
      </c>
      <c r="M49">
        <v>0</v>
      </c>
      <c r="N49">
        <v>0</v>
      </c>
      <c r="O49">
        <v>0</v>
      </c>
      <c r="P49" s="1"/>
    </row>
    <row r="50" spans="1:16" x14ac:dyDescent="0.25">
      <c r="A50">
        <v>4724</v>
      </c>
      <c r="B50">
        <v>2020</v>
      </c>
      <c r="C50">
        <v>2</v>
      </c>
      <c r="D50" s="1" t="s">
        <v>16</v>
      </c>
      <c r="E50">
        <v>7</v>
      </c>
      <c r="J50" s="1"/>
      <c r="K50">
        <v>2013000618</v>
      </c>
      <c r="L50">
        <v>13000</v>
      </c>
      <c r="M50">
        <v>0</v>
      </c>
      <c r="N50">
        <v>0</v>
      </c>
      <c r="O50">
        <v>0</v>
      </c>
      <c r="P50" s="1"/>
    </row>
    <row r="51" spans="1:16" x14ac:dyDescent="0.25">
      <c r="A51">
        <v>4724</v>
      </c>
      <c r="B51">
        <v>2020</v>
      </c>
      <c r="C51">
        <v>2</v>
      </c>
      <c r="D51" s="1" t="s">
        <v>16</v>
      </c>
      <c r="E51">
        <v>7</v>
      </c>
      <c r="J51" s="1"/>
      <c r="K51">
        <v>2013000618</v>
      </c>
      <c r="L51">
        <v>14000</v>
      </c>
      <c r="M51">
        <v>0</v>
      </c>
      <c r="N51">
        <v>0</v>
      </c>
      <c r="O51">
        <v>0</v>
      </c>
      <c r="P51" s="1"/>
    </row>
    <row r="52" spans="1:16" x14ac:dyDescent="0.25">
      <c r="A52">
        <v>4724</v>
      </c>
      <c r="B52">
        <v>2020</v>
      </c>
      <c r="C52">
        <v>2</v>
      </c>
      <c r="D52" s="1" t="s">
        <v>16</v>
      </c>
      <c r="E52">
        <v>7</v>
      </c>
      <c r="J52" s="1"/>
      <c r="K52">
        <v>2013000618</v>
      </c>
      <c r="L52">
        <v>15000</v>
      </c>
      <c r="M52">
        <v>0</v>
      </c>
      <c r="N52">
        <v>0</v>
      </c>
      <c r="O52">
        <v>0</v>
      </c>
      <c r="P52" s="1"/>
    </row>
    <row r="53" spans="1:16" x14ac:dyDescent="0.25">
      <c r="A53">
        <v>4724</v>
      </c>
      <c r="B53">
        <v>2020</v>
      </c>
      <c r="C53">
        <v>2</v>
      </c>
      <c r="D53" s="1" t="s">
        <v>16</v>
      </c>
      <c r="E53">
        <v>7</v>
      </c>
      <c r="J53" s="1"/>
      <c r="K53">
        <v>2013000618</v>
      </c>
      <c r="L53">
        <v>16000</v>
      </c>
      <c r="M53">
        <v>0</v>
      </c>
      <c r="N53">
        <v>0</v>
      </c>
      <c r="O53">
        <v>0</v>
      </c>
      <c r="P53" s="1"/>
    </row>
    <row r="54" spans="1:16" x14ac:dyDescent="0.25">
      <c r="A54">
        <v>4724</v>
      </c>
      <c r="B54">
        <v>2020</v>
      </c>
      <c r="C54">
        <v>2</v>
      </c>
      <c r="D54" s="1" t="s">
        <v>16</v>
      </c>
      <c r="E54">
        <v>7</v>
      </c>
      <c r="J54" s="1"/>
      <c r="K54">
        <v>2013000618</v>
      </c>
      <c r="L54">
        <v>17000</v>
      </c>
      <c r="M54">
        <v>0</v>
      </c>
      <c r="N54">
        <v>0</v>
      </c>
      <c r="O54">
        <v>0</v>
      </c>
      <c r="P54" s="1"/>
    </row>
    <row r="55" spans="1:16" x14ac:dyDescent="0.25">
      <c r="A55">
        <v>4724</v>
      </c>
      <c r="B55">
        <v>2020</v>
      </c>
      <c r="C55">
        <v>2</v>
      </c>
      <c r="D55" s="1" t="s">
        <v>16</v>
      </c>
      <c r="E55">
        <v>7</v>
      </c>
      <c r="J55" s="1"/>
      <c r="K55">
        <v>2013000618</v>
      </c>
      <c r="L55">
        <v>21000</v>
      </c>
      <c r="M55">
        <v>0</v>
      </c>
      <c r="N55">
        <v>0</v>
      </c>
      <c r="O55">
        <v>0</v>
      </c>
      <c r="P55" s="1"/>
    </row>
    <row r="56" spans="1:16" x14ac:dyDescent="0.25">
      <c r="A56">
        <v>4724</v>
      </c>
      <c r="B56">
        <v>2020</v>
      </c>
      <c r="C56">
        <v>2</v>
      </c>
      <c r="D56" s="1" t="s">
        <v>16</v>
      </c>
      <c r="E56">
        <v>7</v>
      </c>
      <c r="J56" s="1"/>
      <c r="K56">
        <v>2013000618</v>
      </c>
      <c r="L56">
        <v>22000</v>
      </c>
      <c r="M56">
        <v>3</v>
      </c>
      <c r="N56">
        <v>0</v>
      </c>
      <c r="O56">
        <v>0</v>
      </c>
      <c r="P56" s="1"/>
    </row>
    <row r="57" spans="1:16" x14ac:dyDescent="0.25">
      <c r="A57">
        <v>4724</v>
      </c>
      <c r="B57">
        <v>2020</v>
      </c>
      <c r="C57">
        <v>2</v>
      </c>
      <c r="D57" s="1" t="s">
        <v>16</v>
      </c>
      <c r="E57">
        <v>7</v>
      </c>
      <c r="J57" s="1"/>
      <c r="K57">
        <v>2013000618</v>
      </c>
      <c r="L57">
        <v>23000</v>
      </c>
      <c r="M57">
        <v>0</v>
      </c>
      <c r="N57">
        <v>0</v>
      </c>
      <c r="O57">
        <v>0</v>
      </c>
      <c r="P57" s="1"/>
    </row>
    <row r="58" spans="1:16" x14ac:dyDescent="0.25">
      <c r="A58">
        <v>4724</v>
      </c>
      <c r="B58">
        <v>2020</v>
      </c>
      <c r="C58">
        <v>2</v>
      </c>
      <c r="D58" s="1" t="s">
        <v>16</v>
      </c>
      <c r="E58">
        <v>7</v>
      </c>
      <c r="J58" s="1"/>
      <c r="K58">
        <v>2013000618</v>
      </c>
      <c r="L58">
        <v>24000</v>
      </c>
      <c r="M58">
        <v>0</v>
      </c>
      <c r="N58">
        <v>0</v>
      </c>
      <c r="O58">
        <v>0</v>
      </c>
      <c r="P58" s="1"/>
    </row>
    <row r="59" spans="1:16" x14ac:dyDescent="0.25">
      <c r="A59">
        <v>4724</v>
      </c>
      <c r="B59">
        <v>2020</v>
      </c>
      <c r="C59">
        <v>2</v>
      </c>
      <c r="D59" s="1" t="s">
        <v>16</v>
      </c>
      <c r="E59">
        <v>7</v>
      </c>
      <c r="J59" s="1"/>
      <c r="K59">
        <v>2013000618</v>
      </c>
      <c r="L59">
        <v>24100</v>
      </c>
      <c r="M59">
        <v>0</v>
      </c>
      <c r="N59">
        <v>0</v>
      </c>
      <c r="O59">
        <v>0</v>
      </c>
      <c r="P59" s="1"/>
    </row>
    <row r="60" spans="1:16" x14ac:dyDescent="0.25">
      <c r="A60">
        <v>4724</v>
      </c>
      <c r="B60">
        <v>2020</v>
      </c>
      <c r="C60">
        <v>2</v>
      </c>
      <c r="D60" s="1" t="s">
        <v>16</v>
      </c>
      <c r="E60">
        <v>7</v>
      </c>
      <c r="J60" s="1"/>
      <c r="K60">
        <v>2013000618</v>
      </c>
      <c r="L60">
        <v>24200</v>
      </c>
      <c r="M60">
        <v>2</v>
      </c>
      <c r="N60">
        <v>1</v>
      </c>
      <c r="O60">
        <v>0</v>
      </c>
      <c r="P60" s="1"/>
    </row>
    <row r="61" spans="1:16" x14ac:dyDescent="0.25">
      <c r="A61">
        <v>4724</v>
      </c>
      <c r="B61">
        <v>2020</v>
      </c>
      <c r="C61">
        <v>2</v>
      </c>
      <c r="D61" s="1" t="s">
        <v>16</v>
      </c>
      <c r="E61">
        <v>7</v>
      </c>
      <c r="J61" s="1"/>
      <c r="K61">
        <v>2013000618</v>
      </c>
      <c r="L61">
        <v>31000</v>
      </c>
      <c r="M61">
        <v>2024</v>
      </c>
      <c r="N61">
        <v>2</v>
      </c>
      <c r="O61">
        <v>0</v>
      </c>
      <c r="P61" s="1"/>
    </row>
    <row r="62" spans="1:16" x14ac:dyDescent="0.25">
      <c r="A62">
        <v>4724</v>
      </c>
      <c r="B62">
        <v>2020</v>
      </c>
      <c r="C62">
        <v>2</v>
      </c>
      <c r="D62" s="1" t="s">
        <v>16</v>
      </c>
      <c r="E62">
        <v>7</v>
      </c>
      <c r="J62" s="1"/>
      <c r="K62">
        <v>2013000618</v>
      </c>
      <c r="L62">
        <v>31100</v>
      </c>
      <c r="M62">
        <v>0</v>
      </c>
      <c r="N62">
        <v>0</v>
      </c>
      <c r="O62">
        <v>0</v>
      </c>
      <c r="P62" s="1"/>
    </row>
    <row r="63" spans="1:16" x14ac:dyDescent="0.25">
      <c r="A63">
        <v>4724</v>
      </c>
      <c r="B63">
        <v>2020</v>
      </c>
      <c r="C63">
        <v>2</v>
      </c>
      <c r="D63" s="1" t="s">
        <v>16</v>
      </c>
      <c r="E63">
        <v>7</v>
      </c>
      <c r="J63" s="1"/>
      <c r="K63">
        <v>2013000618</v>
      </c>
      <c r="L63">
        <v>31200</v>
      </c>
      <c r="M63">
        <v>2024</v>
      </c>
      <c r="N63">
        <v>2</v>
      </c>
      <c r="O63">
        <v>0</v>
      </c>
      <c r="P63" s="1"/>
    </row>
    <row r="64" spans="1:16" x14ac:dyDescent="0.25">
      <c r="A64">
        <v>4724</v>
      </c>
      <c r="B64">
        <v>2020</v>
      </c>
      <c r="C64">
        <v>2</v>
      </c>
      <c r="D64" s="1" t="s">
        <v>16</v>
      </c>
      <c r="E64">
        <v>7</v>
      </c>
      <c r="J64" s="1"/>
      <c r="K64">
        <v>2013000618</v>
      </c>
      <c r="L64">
        <v>31300</v>
      </c>
      <c r="M64">
        <v>0</v>
      </c>
      <c r="N64">
        <v>0</v>
      </c>
      <c r="O64">
        <v>0</v>
      </c>
      <c r="P64" s="1"/>
    </row>
    <row r="65" spans="1:16" x14ac:dyDescent="0.25">
      <c r="A65">
        <v>4724</v>
      </c>
      <c r="B65">
        <v>2020</v>
      </c>
      <c r="C65">
        <v>2</v>
      </c>
      <c r="D65" s="1" t="s">
        <v>16</v>
      </c>
      <c r="E65">
        <v>7</v>
      </c>
      <c r="J65" s="1"/>
      <c r="K65">
        <v>2013000618</v>
      </c>
      <c r="L65">
        <v>32000</v>
      </c>
      <c r="M65">
        <v>1</v>
      </c>
      <c r="N65">
        <v>0</v>
      </c>
      <c r="O65">
        <v>0</v>
      </c>
      <c r="P65" s="1"/>
    </row>
    <row r="66" spans="1:16" x14ac:dyDescent="0.25">
      <c r="A66">
        <v>4724</v>
      </c>
      <c r="B66">
        <v>2020</v>
      </c>
      <c r="C66">
        <v>2</v>
      </c>
      <c r="D66" s="1" t="s">
        <v>16</v>
      </c>
      <c r="E66">
        <v>7</v>
      </c>
      <c r="J66" s="1"/>
      <c r="K66">
        <v>2013000618</v>
      </c>
      <c r="L66">
        <v>33000</v>
      </c>
      <c r="M66">
        <v>0</v>
      </c>
      <c r="N66">
        <v>0</v>
      </c>
      <c r="O66">
        <v>0</v>
      </c>
      <c r="P66" s="1"/>
    </row>
    <row r="67" spans="1:16" x14ac:dyDescent="0.25">
      <c r="A67">
        <v>4724</v>
      </c>
      <c r="B67">
        <v>2020</v>
      </c>
      <c r="C67">
        <v>2</v>
      </c>
      <c r="D67" s="1" t="s">
        <v>16</v>
      </c>
      <c r="E67">
        <v>7</v>
      </c>
      <c r="J67" s="1"/>
      <c r="K67">
        <v>2013000618</v>
      </c>
      <c r="L67">
        <v>34000</v>
      </c>
      <c r="M67">
        <v>0</v>
      </c>
      <c r="N67">
        <v>0</v>
      </c>
      <c r="O67">
        <v>0</v>
      </c>
      <c r="P67" s="1"/>
    </row>
    <row r="68" spans="1:16" x14ac:dyDescent="0.25">
      <c r="A68">
        <v>4724</v>
      </c>
      <c r="B68">
        <v>2020</v>
      </c>
      <c r="C68">
        <v>2</v>
      </c>
      <c r="D68" s="1" t="s">
        <v>16</v>
      </c>
      <c r="E68">
        <v>8</v>
      </c>
      <c r="F68">
        <v>11000</v>
      </c>
      <c r="G68">
        <v>31</v>
      </c>
      <c r="H68">
        <v>1</v>
      </c>
      <c r="I68">
        <v>0</v>
      </c>
      <c r="J68" s="1"/>
      <c r="P68" s="1"/>
    </row>
    <row r="69" spans="1:16" x14ac:dyDescent="0.25">
      <c r="A69">
        <v>4724</v>
      </c>
      <c r="B69">
        <v>2020</v>
      </c>
      <c r="C69">
        <v>2</v>
      </c>
      <c r="D69" s="1" t="s">
        <v>16</v>
      </c>
      <c r="E69">
        <v>8</v>
      </c>
      <c r="F69">
        <v>11100</v>
      </c>
      <c r="G69">
        <v>1</v>
      </c>
      <c r="H69">
        <v>1</v>
      </c>
      <c r="I69">
        <v>0</v>
      </c>
      <c r="J69" s="1"/>
      <c r="P69" s="1"/>
    </row>
    <row r="70" spans="1:16" x14ac:dyDescent="0.25">
      <c r="A70">
        <v>4724</v>
      </c>
      <c r="B70">
        <v>2020</v>
      </c>
      <c r="C70">
        <v>2</v>
      </c>
      <c r="D70" s="1" t="s">
        <v>16</v>
      </c>
      <c r="E70">
        <v>8</v>
      </c>
      <c r="F70">
        <v>11200</v>
      </c>
      <c r="G70">
        <v>30</v>
      </c>
      <c r="H70">
        <v>0</v>
      </c>
      <c r="I70">
        <v>0</v>
      </c>
      <c r="J70" s="1"/>
      <c r="P70" s="1"/>
    </row>
    <row r="71" spans="1:16" x14ac:dyDescent="0.25">
      <c r="A71">
        <v>4724</v>
      </c>
      <c r="B71">
        <v>2020</v>
      </c>
      <c r="C71">
        <v>2</v>
      </c>
      <c r="D71" s="1" t="s">
        <v>16</v>
      </c>
      <c r="E71">
        <v>8</v>
      </c>
      <c r="F71">
        <v>12000</v>
      </c>
      <c r="G71">
        <v>0</v>
      </c>
      <c r="H71">
        <v>0</v>
      </c>
      <c r="I71">
        <v>0</v>
      </c>
      <c r="J71" s="1"/>
      <c r="P71" s="1"/>
    </row>
    <row r="72" spans="1:16" x14ac:dyDescent="0.25">
      <c r="A72">
        <v>4724</v>
      </c>
      <c r="B72">
        <v>2020</v>
      </c>
      <c r="C72">
        <v>2</v>
      </c>
      <c r="D72" s="1" t="s">
        <v>16</v>
      </c>
      <c r="E72">
        <v>8</v>
      </c>
      <c r="F72">
        <v>13000</v>
      </c>
      <c r="G72">
        <v>0</v>
      </c>
      <c r="H72">
        <v>0</v>
      </c>
      <c r="I72">
        <v>0</v>
      </c>
      <c r="J72" s="1"/>
      <c r="P72" s="1"/>
    </row>
    <row r="73" spans="1:16" x14ac:dyDescent="0.25">
      <c r="A73">
        <v>4724</v>
      </c>
      <c r="B73">
        <v>2020</v>
      </c>
      <c r="C73">
        <v>2</v>
      </c>
      <c r="D73" s="1" t="s">
        <v>16</v>
      </c>
      <c r="E73">
        <v>8</v>
      </c>
      <c r="F73">
        <v>14000</v>
      </c>
      <c r="G73">
        <v>37</v>
      </c>
      <c r="H73">
        <v>0</v>
      </c>
      <c r="I73">
        <v>0</v>
      </c>
      <c r="J73" s="1"/>
      <c r="P73" s="1"/>
    </row>
    <row r="74" spans="1:16" x14ac:dyDescent="0.25">
      <c r="A74">
        <v>4724</v>
      </c>
      <c r="B74">
        <v>2020</v>
      </c>
      <c r="C74">
        <v>2</v>
      </c>
      <c r="D74" s="1" t="s">
        <v>16</v>
      </c>
      <c r="E74">
        <v>8</v>
      </c>
      <c r="F74">
        <v>15000</v>
      </c>
      <c r="G74">
        <v>5</v>
      </c>
      <c r="H74">
        <v>0</v>
      </c>
      <c r="I74">
        <v>0</v>
      </c>
      <c r="J74" s="1"/>
      <c r="P74" s="1"/>
    </row>
    <row r="75" spans="1:16" x14ac:dyDescent="0.25">
      <c r="A75">
        <v>4724</v>
      </c>
      <c r="B75">
        <v>2020</v>
      </c>
      <c r="C75">
        <v>2</v>
      </c>
      <c r="D75" s="1" t="s">
        <v>16</v>
      </c>
      <c r="E75">
        <v>8</v>
      </c>
      <c r="F75">
        <v>16000</v>
      </c>
      <c r="G75">
        <v>69</v>
      </c>
      <c r="H75">
        <v>6</v>
      </c>
      <c r="I75">
        <v>0</v>
      </c>
      <c r="J75" s="1"/>
      <c r="P75" s="1"/>
    </row>
    <row r="76" spans="1:16" x14ac:dyDescent="0.25">
      <c r="A76">
        <v>4724</v>
      </c>
      <c r="B76">
        <v>2020</v>
      </c>
      <c r="C76">
        <v>2</v>
      </c>
      <c r="D76" s="1" t="s">
        <v>16</v>
      </c>
      <c r="E76">
        <v>8</v>
      </c>
      <c r="F76">
        <v>17000</v>
      </c>
      <c r="G76">
        <v>41</v>
      </c>
      <c r="H76">
        <v>1</v>
      </c>
      <c r="I76">
        <v>0</v>
      </c>
      <c r="J76" s="1"/>
      <c r="P76" s="1"/>
    </row>
    <row r="77" spans="1:16" x14ac:dyDescent="0.25">
      <c r="A77">
        <v>4724</v>
      </c>
      <c r="B77">
        <v>2020</v>
      </c>
      <c r="C77">
        <v>2</v>
      </c>
      <c r="D77" s="1" t="s">
        <v>16</v>
      </c>
      <c r="E77">
        <v>8</v>
      </c>
      <c r="F77">
        <v>21000</v>
      </c>
      <c r="G77">
        <v>135</v>
      </c>
      <c r="H77">
        <v>0</v>
      </c>
      <c r="I77">
        <v>0</v>
      </c>
      <c r="J77" s="1"/>
      <c r="P77" s="1"/>
    </row>
    <row r="78" spans="1:16" x14ac:dyDescent="0.25">
      <c r="A78">
        <v>4724</v>
      </c>
      <c r="B78">
        <v>2020</v>
      </c>
      <c r="C78">
        <v>2</v>
      </c>
      <c r="D78" s="1" t="s">
        <v>16</v>
      </c>
      <c r="E78">
        <v>8</v>
      </c>
      <c r="F78">
        <v>22000</v>
      </c>
      <c r="G78">
        <v>106</v>
      </c>
      <c r="H78">
        <v>20</v>
      </c>
      <c r="I78">
        <v>5</v>
      </c>
      <c r="J78" s="1"/>
      <c r="P78" s="1"/>
    </row>
    <row r="79" spans="1:16" x14ac:dyDescent="0.25">
      <c r="A79">
        <v>4724</v>
      </c>
      <c r="B79">
        <v>2020</v>
      </c>
      <c r="C79">
        <v>2</v>
      </c>
      <c r="D79" s="1" t="s">
        <v>16</v>
      </c>
      <c r="E79">
        <v>8</v>
      </c>
      <c r="F79">
        <v>23000</v>
      </c>
      <c r="G79">
        <v>100</v>
      </c>
      <c r="H79">
        <v>9</v>
      </c>
      <c r="I79">
        <v>0</v>
      </c>
      <c r="J79" s="1"/>
      <c r="P79" s="1"/>
    </row>
    <row r="80" spans="1:16" x14ac:dyDescent="0.25">
      <c r="A80">
        <v>4724</v>
      </c>
      <c r="B80">
        <v>2020</v>
      </c>
      <c r="C80">
        <v>2</v>
      </c>
      <c r="D80" s="1" t="s">
        <v>16</v>
      </c>
      <c r="E80">
        <v>8</v>
      </c>
      <c r="F80">
        <v>24000</v>
      </c>
      <c r="G80">
        <v>0</v>
      </c>
      <c r="H80">
        <v>0</v>
      </c>
      <c r="I80">
        <v>0</v>
      </c>
      <c r="J80" s="1"/>
      <c r="P80" s="1"/>
    </row>
    <row r="81" spans="1:16" x14ac:dyDescent="0.25">
      <c r="A81">
        <v>4724</v>
      </c>
      <c r="B81">
        <v>2020</v>
      </c>
      <c r="C81">
        <v>2</v>
      </c>
      <c r="D81" s="1" t="s">
        <v>16</v>
      </c>
      <c r="E81">
        <v>8</v>
      </c>
      <c r="F81">
        <v>24100</v>
      </c>
      <c r="G81">
        <v>22</v>
      </c>
      <c r="H81">
        <v>0</v>
      </c>
      <c r="I81">
        <v>2</v>
      </c>
      <c r="J81" s="1"/>
      <c r="P81" s="1"/>
    </row>
    <row r="82" spans="1:16" x14ac:dyDescent="0.25">
      <c r="A82">
        <v>4724</v>
      </c>
      <c r="B82">
        <v>2020</v>
      </c>
      <c r="C82">
        <v>2</v>
      </c>
      <c r="D82" s="1" t="s">
        <v>16</v>
      </c>
      <c r="E82">
        <v>8</v>
      </c>
      <c r="F82">
        <v>24200</v>
      </c>
      <c r="G82">
        <v>42</v>
      </c>
      <c r="H82">
        <v>6</v>
      </c>
      <c r="I82">
        <v>0</v>
      </c>
      <c r="J82" s="1"/>
      <c r="P82" s="1"/>
    </row>
    <row r="83" spans="1:16" x14ac:dyDescent="0.25">
      <c r="A83">
        <v>4724</v>
      </c>
      <c r="B83">
        <v>2020</v>
      </c>
      <c r="C83">
        <v>2</v>
      </c>
      <c r="D83" s="1" t="s">
        <v>16</v>
      </c>
      <c r="E83">
        <v>8</v>
      </c>
      <c r="F83">
        <v>31000</v>
      </c>
      <c r="G83">
        <v>88395</v>
      </c>
      <c r="H83">
        <v>646</v>
      </c>
      <c r="I83">
        <v>30</v>
      </c>
      <c r="J83" s="1"/>
      <c r="P83" s="1"/>
    </row>
    <row r="84" spans="1:16" x14ac:dyDescent="0.25">
      <c r="A84">
        <v>4724</v>
      </c>
      <c r="B84">
        <v>2020</v>
      </c>
      <c r="C84">
        <v>2</v>
      </c>
      <c r="D84" s="1" t="s">
        <v>16</v>
      </c>
      <c r="E84">
        <v>8</v>
      </c>
      <c r="F84">
        <v>31100</v>
      </c>
      <c r="G84">
        <v>0</v>
      </c>
      <c r="H84">
        <v>0</v>
      </c>
      <c r="I84">
        <v>0</v>
      </c>
      <c r="J84" s="1"/>
      <c r="P84" s="1"/>
    </row>
    <row r="85" spans="1:16" x14ac:dyDescent="0.25">
      <c r="A85">
        <v>4724</v>
      </c>
      <c r="B85">
        <v>2020</v>
      </c>
      <c r="C85">
        <v>2</v>
      </c>
      <c r="D85" s="1" t="s">
        <v>16</v>
      </c>
      <c r="E85">
        <v>8</v>
      </c>
      <c r="F85">
        <v>31200</v>
      </c>
      <c r="G85">
        <v>88395</v>
      </c>
      <c r="H85">
        <v>646</v>
      </c>
      <c r="I85">
        <v>30</v>
      </c>
      <c r="J85" s="1"/>
      <c r="P85" s="1"/>
    </row>
    <row r="86" spans="1:16" x14ac:dyDescent="0.25">
      <c r="A86">
        <v>4724</v>
      </c>
      <c r="B86">
        <v>2020</v>
      </c>
      <c r="C86">
        <v>2</v>
      </c>
      <c r="D86" s="1" t="s">
        <v>16</v>
      </c>
      <c r="E86">
        <v>8</v>
      </c>
      <c r="F86">
        <v>31300</v>
      </c>
      <c r="G86">
        <v>0</v>
      </c>
      <c r="H86">
        <v>0</v>
      </c>
      <c r="I86">
        <v>0</v>
      </c>
      <c r="J86" s="1"/>
      <c r="P86" s="1"/>
    </row>
    <row r="87" spans="1:16" x14ac:dyDescent="0.25">
      <c r="A87">
        <v>4724</v>
      </c>
      <c r="B87">
        <v>2020</v>
      </c>
      <c r="C87">
        <v>2</v>
      </c>
      <c r="D87" s="1" t="s">
        <v>16</v>
      </c>
      <c r="E87">
        <v>8</v>
      </c>
      <c r="F87">
        <v>32000</v>
      </c>
      <c r="G87">
        <v>31</v>
      </c>
      <c r="H87">
        <v>1</v>
      </c>
      <c r="I87">
        <v>0</v>
      </c>
      <c r="J87" s="1"/>
      <c r="P87" s="1"/>
    </row>
    <row r="88" spans="1:16" x14ac:dyDescent="0.25">
      <c r="A88">
        <v>4724</v>
      </c>
      <c r="B88">
        <v>2020</v>
      </c>
      <c r="C88">
        <v>2</v>
      </c>
      <c r="D88" s="1" t="s">
        <v>16</v>
      </c>
      <c r="E88">
        <v>8</v>
      </c>
      <c r="F88">
        <v>33000</v>
      </c>
      <c r="G88">
        <v>60</v>
      </c>
      <c r="H88">
        <v>0</v>
      </c>
      <c r="I88">
        <v>1</v>
      </c>
      <c r="J88" s="1"/>
      <c r="P88" s="1"/>
    </row>
    <row r="89" spans="1:16" x14ac:dyDescent="0.25">
      <c r="A89">
        <v>4724</v>
      </c>
      <c r="B89">
        <v>2020</v>
      </c>
      <c r="C89">
        <v>2</v>
      </c>
      <c r="D89" s="1" t="s">
        <v>16</v>
      </c>
      <c r="E89">
        <v>8</v>
      </c>
      <c r="F89">
        <v>34000</v>
      </c>
      <c r="G89">
        <v>0</v>
      </c>
      <c r="H89">
        <v>0</v>
      </c>
      <c r="I89">
        <v>0</v>
      </c>
      <c r="J89" s="1"/>
      <c r="P89" s="1"/>
    </row>
    <row r="90" spans="1:16" x14ac:dyDescent="0.25">
      <c r="A90">
        <v>4724</v>
      </c>
      <c r="B90">
        <v>2020</v>
      </c>
      <c r="C90">
        <v>2</v>
      </c>
      <c r="D90" s="1" t="s">
        <v>16</v>
      </c>
      <c r="E90">
        <v>8</v>
      </c>
      <c r="J90" s="1"/>
      <c r="K90">
        <v>2013000383</v>
      </c>
      <c r="L90">
        <v>11000</v>
      </c>
      <c r="M90">
        <v>30</v>
      </c>
      <c r="N90">
        <v>1</v>
      </c>
      <c r="O90">
        <v>0</v>
      </c>
      <c r="P90" s="1"/>
    </row>
    <row r="91" spans="1:16" x14ac:dyDescent="0.25">
      <c r="A91">
        <v>4724</v>
      </c>
      <c r="B91">
        <v>2020</v>
      </c>
      <c r="C91">
        <v>2</v>
      </c>
      <c r="D91" s="1" t="s">
        <v>16</v>
      </c>
      <c r="E91">
        <v>8</v>
      </c>
      <c r="J91" s="1"/>
      <c r="K91">
        <v>2013000383</v>
      </c>
      <c r="L91">
        <v>11100</v>
      </c>
      <c r="M91">
        <v>1</v>
      </c>
      <c r="N91">
        <v>1</v>
      </c>
      <c r="O91">
        <v>0</v>
      </c>
      <c r="P91" s="1"/>
    </row>
    <row r="92" spans="1:16" x14ac:dyDescent="0.25">
      <c r="A92">
        <v>4724</v>
      </c>
      <c r="B92">
        <v>2020</v>
      </c>
      <c r="C92">
        <v>2</v>
      </c>
      <c r="D92" s="1" t="s">
        <v>16</v>
      </c>
      <c r="E92">
        <v>8</v>
      </c>
      <c r="J92" s="1"/>
      <c r="K92">
        <v>2013000383</v>
      </c>
      <c r="L92">
        <v>11200</v>
      </c>
      <c r="M92">
        <v>29</v>
      </c>
      <c r="N92">
        <v>0</v>
      </c>
      <c r="O92">
        <v>0</v>
      </c>
      <c r="P92" s="1"/>
    </row>
    <row r="93" spans="1:16" x14ac:dyDescent="0.25">
      <c r="A93">
        <v>4724</v>
      </c>
      <c r="B93">
        <v>2020</v>
      </c>
      <c r="C93">
        <v>2</v>
      </c>
      <c r="D93" s="1" t="s">
        <v>16</v>
      </c>
      <c r="E93">
        <v>8</v>
      </c>
      <c r="J93" s="1"/>
      <c r="K93">
        <v>2013000383</v>
      </c>
      <c r="L93">
        <v>12000</v>
      </c>
      <c r="M93">
        <v>0</v>
      </c>
      <c r="N93">
        <v>0</v>
      </c>
      <c r="O93">
        <v>0</v>
      </c>
      <c r="P93" s="1"/>
    </row>
    <row r="94" spans="1:16" x14ac:dyDescent="0.25">
      <c r="A94">
        <v>4724</v>
      </c>
      <c r="B94">
        <v>2020</v>
      </c>
      <c r="C94">
        <v>2</v>
      </c>
      <c r="D94" s="1" t="s">
        <v>16</v>
      </c>
      <c r="E94">
        <v>8</v>
      </c>
      <c r="J94" s="1"/>
      <c r="K94">
        <v>2013000383</v>
      </c>
      <c r="L94">
        <v>13000</v>
      </c>
      <c r="M94">
        <v>0</v>
      </c>
      <c r="N94">
        <v>0</v>
      </c>
      <c r="O94">
        <v>0</v>
      </c>
      <c r="P94" s="1"/>
    </row>
    <row r="95" spans="1:16" x14ac:dyDescent="0.25">
      <c r="A95">
        <v>4724</v>
      </c>
      <c r="B95">
        <v>2020</v>
      </c>
      <c r="C95">
        <v>2</v>
      </c>
      <c r="D95" s="1" t="s">
        <v>16</v>
      </c>
      <c r="E95">
        <v>8</v>
      </c>
      <c r="J95" s="1"/>
      <c r="K95">
        <v>2013000383</v>
      </c>
      <c r="L95">
        <v>14000</v>
      </c>
      <c r="M95">
        <v>37</v>
      </c>
      <c r="N95">
        <v>0</v>
      </c>
      <c r="O95">
        <v>0</v>
      </c>
      <c r="P95" s="1"/>
    </row>
    <row r="96" spans="1:16" x14ac:dyDescent="0.25">
      <c r="A96">
        <v>4724</v>
      </c>
      <c r="B96">
        <v>2020</v>
      </c>
      <c r="C96">
        <v>2</v>
      </c>
      <c r="D96" s="1" t="s">
        <v>16</v>
      </c>
      <c r="E96">
        <v>8</v>
      </c>
      <c r="J96" s="1"/>
      <c r="K96">
        <v>2013000383</v>
      </c>
      <c r="L96">
        <v>15000</v>
      </c>
      <c r="M96">
        <v>5</v>
      </c>
      <c r="N96">
        <v>0</v>
      </c>
      <c r="O96">
        <v>0</v>
      </c>
      <c r="P96" s="1"/>
    </row>
    <row r="97" spans="1:16" x14ac:dyDescent="0.25">
      <c r="A97">
        <v>4724</v>
      </c>
      <c r="B97">
        <v>2020</v>
      </c>
      <c r="C97">
        <v>2</v>
      </c>
      <c r="D97" s="1" t="s">
        <v>16</v>
      </c>
      <c r="E97">
        <v>8</v>
      </c>
      <c r="J97" s="1"/>
      <c r="K97">
        <v>2013000383</v>
      </c>
      <c r="L97">
        <v>16000</v>
      </c>
      <c r="M97">
        <v>69</v>
      </c>
      <c r="N97">
        <v>6</v>
      </c>
      <c r="O97">
        <v>0</v>
      </c>
      <c r="P97" s="1"/>
    </row>
    <row r="98" spans="1:16" x14ac:dyDescent="0.25">
      <c r="A98">
        <v>4724</v>
      </c>
      <c r="B98">
        <v>2020</v>
      </c>
      <c r="C98">
        <v>2</v>
      </c>
      <c r="D98" s="1" t="s">
        <v>16</v>
      </c>
      <c r="E98">
        <v>8</v>
      </c>
      <c r="J98" s="1"/>
      <c r="K98">
        <v>2013000383</v>
      </c>
      <c r="L98">
        <v>17000</v>
      </c>
      <c r="M98">
        <v>41</v>
      </c>
      <c r="N98">
        <v>1</v>
      </c>
      <c r="O98">
        <v>0</v>
      </c>
      <c r="P98" s="1"/>
    </row>
    <row r="99" spans="1:16" x14ac:dyDescent="0.25">
      <c r="A99">
        <v>4724</v>
      </c>
      <c r="B99">
        <v>2020</v>
      </c>
      <c r="C99">
        <v>2</v>
      </c>
      <c r="D99" s="1" t="s">
        <v>16</v>
      </c>
      <c r="E99">
        <v>8</v>
      </c>
      <c r="J99" s="1"/>
      <c r="K99">
        <v>2013000383</v>
      </c>
      <c r="L99">
        <v>21000</v>
      </c>
      <c r="M99">
        <v>135</v>
      </c>
      <c r="N99">
        <v>0</v>
      </c>
      <c r="O99">
        <v>0</v>
      </c>
      <c r="P99" s="1"/>
    </row>
    <row r="100" spans="1:16" x14ac:dyDescent="0.25">
      <c r="A100">
        <v>4724</v>
      </c>
      <c r="B100">
        <v>2020</v>
      </c>
      <c r="C100">
        <v>2</v>
      </c>
      <c r="D100" s="1" t="s">
        <v>16</v>
      </c>
      <c r="E100">
        <v>8</v>
      </c>
      <c r="J100" s="1"/>
      <c r="K100">
        <v>2013000383</v>
      </c>
      <c r="L100">
        <v>22000</v>
      </c>
      <c r="M100">
        <v>103</v>
      </c>
      <c r="N100">
        <v>19</v>
      </c>
      <c r="O100">
        <v>5</v>
      </c>
      <c r="P100" s="1"/>
    </row>
    <row r="101" spans="1:16" x14ac:dyDescent="0.25">
      <c r="A101">
        <v>4724</v>
      </c>
      <c r="B101">
        <v>2020</v>
      </c>
      <c r="C101">
        <v>2</v>
      </c>
      <c r="D101" s="1" t="s">
        <v>16</v>
      </c>
      <c r="E101">
        <v>8</v>
      </c>
      <c r="J101" s="1"/>
      <c r="K101">
        <v>2013000383</v>
      </c>
      <c r="L101">
        <v>23000</v>
      </c>
      <c r="M101">
        <v>100</v>
      </c>
      <c r="N101">
        <v>9</v>
      </c>
      <c r="O101">
        <v>0</v>
      </c>
      <c r="P101" s="1"/>
    </row>
    <row r="102" spans="1:16" x14ac:dyDescent="0.25">
      <c r="A102">
        <v>4724</v>
      </c>
      <c r="B102">
        <v>2020</v>
      </c>
      <c r="C102">
        <v>2</v>
      </c>
      <c r="D102" s="1" t="s">
        <v>16</v>
      </c>
      <c r="E102">
        <v>8</v>
      </c>
      <c r="J102" s="1"/>
      <c r="K102">
        <v>2013000383</v>
      </c>
      <c r="L102">
        <v>24000</v>
      </c>
      <c r="M102">
        <v>0</v>
      </c>
      <c r="N102">
        <v>0</v>
      </c>
      <c r="O102">
        <v>0</v>
      </c>
      <c r="P102" s="1"/>
    </row>
    <row r="103" spans="1:16" x14ac:dyDescent="0.25">
      <c r="A103">
        <v>4724</v>
      </c>
      <c r="B103">
        <v>2020</v>
      </c>
      <c r="C103">
        <v>2</v>
      </c>
      <c r="D103" s="1" t="s">
        <v>16</v>
      </c>
      <c r="E103">
        <v>8</v>
      </c>
      <c r="J103" s="1"/>
      <c r="K103">
        <v>2013000383</v>
      </c>
      <c r="L103">
        <v>24100</v>
      </c>
      <c r="M103">
        <v>22</v>
      </c>
      <c r="N103">
        <v>0</v>
      </c>
      <c r="O103">
        <v>2</v>
      </c>
      <c r="P103" s="1"/>
    </row>
    <row r="104" spans="1:16" x14ac:dyDescent="0.25">
      <c r="A104">
        <v>4724</v>
      </c>
      <c r="B104">
        <v>2020</v>
      </c>
      <c r="C104">
        <v>2</v>
      </c>
      <c r="D104" s="1" t="s">
        <v>16</v>
      </c>
      <c r="E104">
        <v>8</v>
      </c>
      <c r="J104" s="1"/>
      <c r="K104">
        <v>2013000383</v>
      </c>
      <c r="L104">
        <v>24200</v>
      </c>
      <c r="M104">
        <v>39</v>
      </c>
      <c r="N104">
        <v>6</v>
      </c>
      <c r="O104">
        <v>0</v>
      </c>
      <c r="P104" s="1"/>
    </row>
    <row r="105" spans="1:16" x14ac:dyDescent="0.25">
      <c r="A105">
        <v>4724</v>
      </c>
      <c r="B105">
        <v>2020</v>
      </c>
      <c r="C105">
        <v>2</v>
      </c>
      <c r="D105" s="1" t="s">
        <v>16</v>
      </c>
      <c r="E105">
        <v>8</v>
      </c>
      <c r="J105" s="1"/>
      <c r="K105">
        <v>2013000383</v>
      </c>
      <c r="L105">
        <v>31000</v>
      </c>
      <c r="M105">
        <v>86369</v>
      </c>
      <c r="N105">
        <v>641</v>
      </c>
      <c r="O105">
        <v>30</v>
      </c>
      <c r="P105" s="1"/>
    </row>
    <row r="106" spans="1:16" x14ac:dyDescent="0.25">
      <c r="A106">
        <v>4724</v>
      </c>
      <c r="B106">
        <v>2020</v>
      </c>
      <c r="C106">
        <v>2</v>
      </c>
      <c r="D106" s="1" t="s">
        <v>16</v>
      </c>
      <c r="E106">
        <v>8</v>
      </c>
      <c r="J106" s="1"/>
      <c r="K106">
        <v>2013000383</v>
      </c>
      <c r="L106">
        <v>31100</v>
      </c>
      <c r="M106">
        <v>0</v>
      </c>
      <c r="N106">
        <v>0</v>
      </c>
      <c r="O106">
        <v>0</v>
      </c>
      <c r="P106" s="1"/>
    </row>
    <row r="107" spans="1:16" x14ac:dyDescent="0.25">
      <c r="A107">
        <v>4724</v>
      </c>
      <c r="B107">
        <v>2020</v>
      </c>
      <c r="C107">
        <v>2</v>
      </c>
      <c r="D107" s="1" t="s">
        <v>16</v>
      </c>
      <c r="E107">
        <v>8</v>
      </c>
      <c r="J107" s="1"/>
      <c r="K107">
        <v>2013000383</v>
      </c>
      <c r="L107">
        <v>31200</v>
      </c>
      <c r="M107">
        <v>86369</v>
      </c>
      <c r="N107">
        <v>641</v>
      </c>
      <c r="O107">
        <v>30</v>
      </c>
      <c r="P107" s="1"/>
    </row>
    <row r="108" spans="1:16" x14ac:dyDescent="0.25">
      <c r="A108">
        <v>4724</v>
      </c>
      <c r="B108">
        <v>2020</v>
      </c>
      <c r="C108">
        <v>2</v>
      </c>
      <c r="D108" s="1" t="s">
        <v>16</v>
      </c>
      <c r="E108">
        <v>8</v>
      </c>
      <c r="J108" s="1"/>
      <c r="K108">
        <v>2013000383</v>
      </c>
      <c r="L108">
        <v>31300</v>
      </c>
      <c r="M108">
        <v>0</v>
      </c>
      <c r="N108">
        <v>0</v>
      </c>
      <c r="O108">
        <v>0</v>
      </c>
      <c r="P108" s="1"/>
    </row>
    <row r="109" spans="1:16" x14ac:dyDescent="0.25">
      <c r="A109">
        <v>4724</v>
      </c>
      <c r="B109">
        <v>2020</v>
      </c>
      <c r="C109">
        <v>2</v>
      </c>
      <c r="D109" s="1" t="s">
        <v>16</v>
      </c>
      <c r="E109">
        <v>8</v>
      </c>
      <c r="J109" s="1"/>
      <c r="K109">
        <v>2013000383</v>
      </c>
      <c r="L109">
        <v>32000</v>
      </c>
      <c r="M109">
        <v>30</v>
      </c>
      <c r="N109">
        <v>1</v>
      </c>
      <c r="O109">
        <v>0</v>
      </c>
      <c r="P109" s="1"/>
    </row>
    <row r="110" spans="1:16" x14ac:dyDescent="0.25">
      <c r="A110">
        <v>4724</v>
      </c>
      <c r="B110">
        <v>2020</v>
      </c>
      <c r="C110">
        <v>2</v>
      </c>
      <c r="D110" s="1" t="s">
        <v>16</v>
      </c>
      <c r="E110">
        <v>8</v>
      </c>
      <c r="J110" s="1"/>
      <c r="K110">
        <v>2013000383</v>
      </c>
      <c r="L110">
        <v>33000</v>
      </c>
      <c r="M110">
        <v>60</v>
      </c>
      <c r="N110">
        <v>0</v>
      </c>
      <c r="O110">
        <v>1</v>
      </c>
      <c r="P110" s="1"/>
    </row>
    <row r="111" spans="1:16" x14ac:dyDescent="0.25">
      <c r="A111">
        <v>4724</v>
      </c>
      <c r="B111">
        <v>2020</v>
      </c>
      <c r="C111">
        <v>2</v>
      </c>
      <c r="D111" s="1" t="s">
        <v>16</v>
      </c>
      <c r="E111">
        <v>8</v>
      </c>
      <c r="J111" s="1"/>
      <c r="K111">
        <v>2013000383</v>
      </c>
      <c r="L111">
        <v>34000</v>
      </c>
      <c r="M111">
        <v>0</v>
      </c>
      <c r="N111">
        <v>0</v>
      </c>
      <c r="O111">
        <v>0</v>
      </c>
      <c r="P111" s="1"/>
    </row>
    <row r="112" spans="1:16" x14ac:dyDescent="0.25">
      <c r="A112">
        <v>4724</v>
      </c>
      <c r="B112">
        <v>2020</v>
      </c>
      <c r="C112">
        <v>2</v>
      </c>
      <c r="D112" s="1" t="s">
        <v>16</v>
      </c>
      <c r="E112">
        <v>8</v>
      </c>
      <c r="J112" s="1"/>
      <c r="K112">
        <v>2013000618</v>
      </c>
      <c r="L112">
        <v>11000</v>
      </c>
      <c r="M112">
        <v>1</v>
      </c>
      <c r="N112">
        <v>0</v>
      </c>
      <c r="O112">
        <v>0</v>
      </c>
      <c r="P112" s="1"/>
    </row>
    <row r="113" spans="1:16" x14ac:dyDescent="0.25">
      <c r="A113">
        <v>4724</v>
      </c>
      <c r="B113">
        <v>2020</v>
      </c>
      <c r="C113">
        <v>2</v>
      </c>
      <c r="D113" s="1" t="s">
        <v>16</v>
      </c>
      <c r="E113">
        <v>8</v>
      </c>
      <c r="J113" s="1"/>
      <c r="K113">
        <v>2013000618</v>
      </c>
      <c r="L113">
        <v>11100</v>
      </c>
      <c r="M113">
        <v>0</v>
      </c>
      <c r="N113">
        <v>0</v>
      </c>
      <c r="O113">
        <v>0</v>
      </c>
      <c r="P113" s="1"/>
    </row>
    <row r="114" spans="1:16" x14ac:dyDescent="0.25">
      <c r="A114">
        <v>4724</v>
      </c>
      <c r="B114">
        <v>2020</v>
      </c>
      <c r="C114">
        <v>2</v>
      </c>
      <c r="D114" s="1" t="s">
        <v>16</v>
      </c>
      <c r="E114">
        <v>8</v>
      </c>
      <c r="J114" s="1"/>
      <c r="K114">
        <v>2013000618</v>
      </c>
      <c r="L114">
        <v>11200</v>
      </c>
      <c r="M114">
        <v>1</v>
      </c>
      <c r="N114">
        <v>0</v>
      </c>
      <c r="O114">
        <v>0</v>
      </c>
      <c r="P114" s="1"/>
    </row>
    <row r="115" spans="1:16" x14ac:dyDescent="0.25">
      <c r="A115">
        <v>4724</v>
      </c>
      <c r="B115">
        <v>2020</v>
      </c>
      <c r="C115">
        <v>2</v>
      </c>
      <c r="D115" s="1" t="s">
        <v>16</v>
      </c>
      <c r="E115">
        <v>8</v>
      </c>
      <c r="J115" s="1"/>
      <c r="K115">
        <v>2013000618</v>
      </c>
      <c r="L115">
        <v>12000</v>
      </c>
      <c r="M115">
        <v>0</v>
      </c>
      <c r="N115">
        <v>0</v>
      </c>
      <c r="O115">
        <v>0</v>
      </c>
      <c r="P115" s="1"/>
    </row>
    <row r="116" spans="1:16" x14ac:dyDescent="0.25">
      <c r="A116">
        <v>4724</v>
      </c>
      <c r="B116">
        <v>2020</v>
      </c>
      <c r="C116">
        <v>2</v>
      </c>
      <c r="D116" s="1" t="s">
        <v>16</v>
      </c>
      <c r="E116">
        <v>8</v>
      </c>
      <c r="J116" s="1"/>
      <c r="K116">
        <v>2013000618</v>
      </c>
      <c r="L116">
        <v>13000</v>
      </c>
      <c r="M116">
        <v>0</v>
      </c>
      <c r="N116">
        <v>0</v>
      </c>
      <c r="O116">
        <v>0</v>
      </c>
      <c r="P116" s="1"/>
    </row>
    <row r="117" spans="1:16" x14ac:dyDescent="0.25">
      <c r="A117">
        <v>4724</v>
      </c>
      <c r="B117">
        <v>2020</v>
      </c>
      <c r="C117">
        <v>2</v>
      </c>
      <c r="D117" s="1" t="s">
        <v>16</v>
      </c>
      <c r="E117">
        <v>8</v>
      </c>
      <c r="J117" s="1"/>
      <c r="K117">
        <v>2013000618</v>
      </c>
      <c r="L117">
        <v>14000</v>
      </c>
      <c r="M117">
        <v>0</v>
      </c>
      <c r="N117">
        <v>0</v>
      </c>
      <c r="O117">
        <v>0</v>
      </c>
      <c r="P117" s="1"/>
    </row>
    <row r="118" spans="1:16" x14ac:dyDescent="0.25">
      <c r="A118">
        <v>4724</v>
      </c>
      <c r="B118">
        <v>2020</v>
      </c>
      <c r="C118">
        <v>2</v>
      </c>
      <c r="D118" s="1" t="s">
        <v>16</v>
      </c>
      <c r="E118">
        <v>8</v>
      </c>
      <c r="J118" s="1"/>
      <c r="K118">
        <v>2013000618</v>
      </c>
      <c r="L118">
        <v>15000</v>
      </c>
      <c r="M118">
        <v>0</v>
      </c>
      <c r="N118">
        <v>0</v>
      </c>
      <c r="O118">
        <v>0</v>
      </c>
      <c r="P118" s="1"/>
    </row>
    <row r="119" spans="1:16" x14ac:dyDescent="0.25">
      <c r="A119">
        <v>4724</v>
      </c>
      <c r="B119">
        <v>2020</v>
      </c>
      <c r="C119">
        <v>2</v>
      </c>
      <c r="D119" s="1" t="s">
        <v>16</v>
      </c>
      <c r="E119">
        <v>8</v>
      </c>
      <c r="J119" s="1"/>
      <c r="K119">
        <v>2013000618</v>
      </c>
      <c r="L119">
        <v>16000</v>
      </c>
      <c r="M119">
        <v>0</v>
      </c>
      <c r="N119">
        <v>0</v>
      </c>
      <c r="O119">
        <v>0</v>
      </c>
      <c r="P119" s="1"/>
    </row>
    <row r="120" spans="1:16" x14ac:dyDescent="0.25">
      <c r="A120">
        <v>4724</v>
      </c>
      <c r="B120">
        <v>2020</v>
      </c>
      <c r="C120">
        <v>2</v>
      </c>
      <c r="D120" s="1" t="s">
        <v>16</v>
      </c>
      <c r="E120">
        <v>8</v>
      </c>
      <c r="J120" s="1"/>
      <c r="K120">
        <v>2013000618</v>
      </c>
      <c r="L120">
        <v>17000</v>
      </c>
      <c r="M120">
        <v>0</v>
      </c>
      <c r="N120">
        <v>0</v>
      </c>
      <c r="O120">
        <v>0</v>
      </c>
      <c r="P120" s="1"/>
    </row>
    <row r="121" spans="1:16" x14ac:dyDescent="0.25">
      <c r="A121">
        <v>4724</v>
      </c>
      <c r="B121">
        <v>2020</v>
      </c>
      <c r="C121">
        <v>2</v>
      </c>
      <c r="D121" s="1" t="s">
        <v>16</v>
      </c>
      <c r="E121">
        <v>8</v>
      </c>
      <c r="J121" s="1"/>
      <c r="K121">
        <v>2013000618</v>
      </c>
      <c r="L121">
        <v>21000</v>
      </c>
      <c r="M121">
        <v>0</v>
      </c>
      <c r="N121">
        <v>0</v>
      </c>
      <c r="O121">
        <v>0</v>
      </c>
      <c r="P121" s="1"/>
    </row>
    <row r="122" spans="1:16" x14ac:dyDescent="0.25">
      <c r="A122">
        <v>4724</v>
      </c>
      <c r="B122">
        <v>2020</v>
      </c>
      <c r="C122">
        <v>2</v>
      </c>
      <c r="D122" s="1" t="s">
        <v>16</v>
      </c>
      <c r="E122">
        <v>8</v>
      </c>
      <c r="J122" s="1"/>
      <c r="K122">
        <v>2013000618</v>
      </c>
      <c r="L122">
        <v>22000</v>
      </c>
      <c r="M122">
        <v>3</v>
      </c>
      <c r="N122">
        <v>1</v>
      </c>
      <c r="O122">
        <v>0</v>
      </c>
      <c r="P122" s="1"/>
    </row>
    <row r="123" spans="1:16" x14ac:dyDescent="0.25">
      <c r="A123">
        <v>4724</v>
      </c>
      <c r="B123">
        <v>2020</v>
      </c>
      <c r="C123">
        <v>2</v>
      </c>
      <c r="D123" s="1" t="s">
        <v>16</v>
      </c>
      <c r="E123">
        <v>8</v>
      </c>
      <c r="J123" s="1"/>
      <c r="K123">
        <v>2013000618</v>
      </c>
      <c r="L123">
        <v>23000</v>
      </c>
      <c r="M123">
        <v>0</v>
      </c>
      <c r="N123">
        <v>0</v>
      </c>
      <c r="O123">
        <v>0</v>
      </c>
      <c r="P123" s="1"/>
    </row>
    <row r="124" spans="1:16" x14ac:dyDescent="0.25">
      <c r="A124">
        <v>4724</v>
      </c>
      <c r="B124">
        <v>2020</v>
      </c>
      <c r="C124">
        <v>2</v>
      </c>
      <c r="D124" s="1" t="s">
        <v>16</v>
      </c>
      <c r="E124">
        <v>8</v>
      </c>
      <c r="J124" s="1"/>
      <c r="K124">
        <v>2013000618</v>
      </c>
      <c r="L124">
        <v>24000</v>
      </c>
      <c r="M124">
        <v>0</v>
      </c>
      <c r="N124">
        <v>0</v>
      </c>
      <c r="O124">
        <v>0</v>
      </c>
      <c r="P124" s="1"/>
    </row>
    <row r="125" spans="1:16" x14ac:dyDescent="0.25">
      <c r="A125">
        <v>4724</v>
      </c>
      <c r="B125">
        <v>2020</v>
      </c>
      <c r="C125">
        <v>2</v>
      </c>
      <c r="D125" s="1" t="s">
        <v>16</v>
      </c>
      <c r="E125">
        <v>8</v>
      </c>
      <c r="J125" s="1"/>
      <c r="K125">
        <v>2013000618</v>
      </c>
      <c r="L125">
        <v>24100</v>
      </c>
      <c r="M125">
        <v>0</v>
      </c>
      <c r="N125">
        <v>0</v>
      </c>
      <c r="O125">
        <v>0</v>
      </c>
      <c r="P125" s="1"/>
    </row>
    <row r="126" spans="1:16" x14ac:dyDescent="0.25">
      <c r="A126">
        <v>4724</v>
      </c>
      <c r="B126">
        <v>2020</v>
      </c>
      <c r="C126">
        <v>2</v>
      </c>
      <c r="D126" s="1" t="s">
        <v>16</v>
      </c>
      <c r="E126">
        <v>8</v>
      </c>
      <c r="J126" s="1"/>
      <c r="K126">
        <v>2013000618</v>
      </c>
      <c r="L126">
        <v>24200</v>
      </c>
      <c r="M126">
        <v>3</v>
      </c>
      <c r="N126">
        <v>0</v>
      </c>
      <c r="O126">
        <v>0</v>
      </c>
      <c r="P126" s="1"/>
    </row>
    <row r="127" spans="1:16" x14ac:dyDescent="0.25">
      <c r="A127">
        <v>4724</v>
      </c>
      <c r="B127">
        <v>2020</v>
      </c>
      <c r="C127">
        <v>2</v>
      </c>
      <c r="D127" s="1" t="s">
        <v>16</v>
      </c>
      <c r="E127">
        <v>8</v>
      </c>
      <c r="J127" s="1"/>
      <c r="K127">
        <v>2013000618</v>
      </c>
      <c r="L127">
        <v>31000</v>
      </c>
      <c r="M127">
        <v>2026</v>
      </c>
      <c r="N127">
        <v>5</v>
      </c>
      <c r="O127">
        <v>0</v>
      </c>
      <c r="P127" s="1"/>
    </row>
    <row r="128" spans="1:16" x14ac:dyDescent="0.25">
      <c r="A128">
        <v>4724</v>
      </c>
      <c r="B128">
        <v>2020</v>
      </c>
      <c r="C128">
        <v>2</v>
      </c>
      <c r="D128" s="1" t="s">
        <v>16</v>
      </c>
      <c r="E128">
        <v>8</v>
      </c>
      <c r="J128" s="1"/>
      <c r="K128">
        <v>2013000618</v>
      </c>
      <c r="L128">
        <v>31100</v>
      </c>
      <c r="M128">
        <v>0</v>
      </c>
      <c r="N128">
        <v>0</v>
      </c>
      <c r="O128">
        <v>0</v>
      </c>
      <c r="P128" s="1"/>
    </row>
    <row r="129" spans="1:16" x14ac:dyDescent="0.25">
      <c r="A129">
        <v>4724</v>
      </c>
      <c r="B129">
        <v>2020</v>
      </c>
      <c r="C129">
        <v>2</v>
      </c>
      <c r="D129" s="1" t="s">
        <v>16</v>
      </c>
      <c r="E129">
        <v>8</v>
      </c>
      <c r="J129" s="1"/>
      <c r="K129">
        <v>2013000618</v>
      </c>
      <c r="L129">
        <v>31200</v>
      </c>
      <c r="M129">
        <v>2026</v>
      </c>
      <c r="N129">
        <v>5</v>
      </c>
      <c r="O129">
        <v>0</v>
      </c>
      <c r="P129" s="1"/>
    </row>
    <row r="130" spans="1:16" x14ac:dyDescent="0.25">
      <c r="A130">
        <v>4724</v>
      </c>
      <c r="B130">
        <v>2020</v>
      </c>
      <c r="C130">
        <v>2</v>
      </c>
      <c r="D130" s="1" t="s">
        <v>16</v>
      </c>
      <c r="E130">
        <v>8</v>
      </c>
      <c r="J130" s="1"/>
      <c r="K130">
        <v>2013000618</v>
      </c>
      <c r="L130">
        <v>31300</v>
      </c>
      <c r="M130">
        <v>0</v>
      </c>
      <c r="N130">
        <v>0</v>
      </c>
      <c r="O130">
        <v>0</v>
      </c>
      <c r="P130" s="1"/>
    </row>
    <row r="131" spans="1:16" x14ac:dyDescent="0.25">
      <c r="A131">
        <v>4724</v>
      </c>
      <c r="B131">
        <v>2020</v>
      </c>
      <c r="C131">
        <v>2</v>
      </c>
      <c r="D131" s="1" t="s">
        <v>16</v>
      </c>
      <c r="E131">
        <v>8</v>
      </c>
      <c r="J131" s="1"/>
      <c r="K131">
        <v>2013000618</v>
      </c>
      <c r="L131">
        <v>32000</v>
      </c>
      <c r="M131">
        <v>1</v>
      </c>
      <c r="N131">
        <v>0</v>
      </c>
      <c r="O131">
        <v>0</v>
      </c>
      <c r="P131" s="1"/>
    </row>
    <row r="132" spans="1:16" x14ac:dyDescent="0.25">
      <c r="A132">
        <v>4724</v>
      </c>
      <c r="B132">
        <v>2020</v>
      </c>
      <c r="C132">
        <v>2</v>
      </c>
      <c r="D132" s="1" t="s">
        <v>16</v>
      </c>
      <c r="E132">
        <v>8</v>
      </c>
      <c r="J132" s="1"/>
      <c r="K132">
        <v>2013000618</v>
      </c>
      <c r="L132">
        <v>33000</v>
      </c>
      <c r="M132">
        <v>0</v>
      </c>
      <c r="N132">
        <v>0</v>
      </c>
      <c r="O132">
        <v>0</v>
      </c>
      <c r="P132" s="1"/>
    </row>
    <row r="133" spans="1:16" x14ac:dyDescent="0.25">
      <c r="A133">
        <v>4724</v>
      </c>
      <c r="B133">
        <v>2020</v>
      </c>
      <c r="C133">
        <v>2</v>
      </c>
      <c r="D133" s="1" t="s">
        <v>16</v>
      </c>
      <c r="E133">
        <v>8</v>
      </c>
      <c r="J133" s="1"/>
      <c r="K133">
        <v>2013000618</v>
      </c>
      <c r="L133">
        <v>34000</v>
      </c>
      <c r="M133">
        <v>0</v>
      </c>
      <c r="N133">
        <v>0</v>
      </c>
      <c r="O133">
        <v>0</v>
      </c>
      <c r="P133" s="1"/>
    </row>
    <row r="134" spans="1:16" x14ac:dyDescent="0.25">
      <c r="A134">
        <v>4724</v>
      </c>
      <c r="B134">
        <v>2020</v>
      </c>
      <c r="C134">
        <v>2</v>
      </c>
      <c r="D134" s="1" t="s">
        <v>16</v>
      </c>
      <c r="E134">
        <v>9</v>
      </c>
      <c r="F134">
        <v>11000</v>
      </c>
      <c r="G134">
        <v>32</v>
      </c>
      <c r="H134">
        <v>1</v>
      </c>
      <c r="I134">
        <v>0</v>
      </c>
      <c r="J134" s="1"/>
      <c r="P134" s="1"/>
    </row>
    <row r="135" spans="1:16" x14ac:dyDescent="0.25">
      <c r="A135">
        <v>4724</v>
      </c>
      <c r="B135">
        <v>2020</v>
      </c>
      <c r="C135">
        <v>2</v>
      </c>
      <c r="D135" s="1" t="s">
        <v>16</v>
      </c>
      <c r="E135">
        <v>9</v>
      </c>
      <c r="F135">
        <v>11100</v>
      </c>
      <c r="G135">
        <v>2</v>
      </c>
      <c r="H135">
        <v>0</v>
      </c>
      <c r="I135">
        <v>0</v>
      </c>
      <c r="J135" s="1"/>
      <c r="P135" s="1"/>
    </row>
    <row r="136" spans="1:16" x14ac:dyDescent="0.25">
      <c r="A136">
        <v>4724</v>
      </c>
      <c r="B136">
        <v>2020</v>
      </c>
      <c r="C136">
        <v>2</v>
      </c>
      <c r="D136" s="1" t="s">
        <v>16</v>
      </c>
      <c r="E136">
        <v>9</v>
      </c>
      <c r="F136">
        <v>11200</v>
      </c>
      <c r="G136">
        <v>30</v>
      </c>
      <c r="H136">
        <v>1</v>
      </c>
      <c r="I136">
        <v>0</v>
      </c>
      <c r="J136" s="1"/>
      <c r="P136" s="1"/>
    </row>
    <row r="137" spans="1:16" x14ac:dyDescent="0.25">
      <c r="A137">
        <v>4724</v>
      </c>
      <c r="B137">
        <v>2020</v>
      </c>
      <c r="C137">
        <v>2</v>
      </c>
      <c r="D137" s="1" t="s">
        <v>16</v>
      </c>
      <c r="E137">
        <v>9</v>
      </c>
      <c r="F137">
        <v>12000</v>
      </c>
      <c r="G137">
        <v>0</v>
      </c>
      <c r="H137">
        <v>0</v>
      </c>
      <c r="I137">
        <v>0</v>
      </c>
      <c r="J137" s="1"/>
      <c r="P137" s="1"/>
    </row>
    <row r="138" spans="1:16" x14ac:dyDescent="0.25">
      <c r="A138">
        <v>4724</v>
      </c>
      <c r="B138">
        <v>2020</v>
      </c>
      <c r="C138">
        <v>2</v>
      </c>
      <c r="D138" s="1" t="s">
        <v>16</v>
      </c>
      <c r="E138">
        <v>9</v>
      </c>
      <c r="F138">
        <v>13000</v>
      </c>
      <c r="G138">
        <v>0</v>
      </c>
      <c r="H138">
        <v>0</v>
      </c>
      <c r="I138">
        <v>0</v>
      </c>
      <c r="J138" s="1"/>
      <c r="P138" s="1"/>
    </row>
    <row r="139" spans="1:16" x14ac:dyDescent="0.25">
      <c r="A139">
        <v>4724</v>
      </c>
      <c r="B139">
        <v>2020</v>
      </c>
      <c r="C139">
        <v>2</v>
      </c>
      <c r="D139" s="1" t="s">
        <v>16</v>
      </c>
      <c r="E139">
        <v>9</v>
      </c>
      <c r="F139">
        <v>14000</v>
      </c>
      <c r="G139">
        <v>37</v>
      </c>
      <c r="H139">
        <v>3</v>
      </c>
      <c r="I139">
        <v>0</v>
      </c>
      <c r="J139" s="1"/>
      <c r="P139" s="1"/>
    </row>
    <row r="140" spans="1:16" x14ac:dyDescent="0.25">
      <c r="A140">
        <v>4724</v>
      </c>
      <c r="B140">
        <v>2020</v>
      </c>
      <c r="C140">
        <v>2</v>
      </c>
      <c r="D140" s="1" t="s">
        <v>16</v>
      </c>
      <c r="E140">
        <v>9</v>
      </c>
      <c r="F140">
        <v>15000</v>
      </c>
      <c r="G140">
        <v>5</v>
      </c>
      <c r="H140">
        <v>0</v>
      </c>
      <c r="I140">
        <v>0</v>
      </c>
      <c r="J140" s="1"/>
      <c r="P140" s="1"/>
    </row>
    <row r="141" spans="1:16" x14ac:dyDescent="0.25">
      <c r="A141">
        <v>4724</v>
      </c>
      <c r="B141">
        <v>2020</v>
      </c>
      <c r="C141">
        <v>2</v>
      </c>
      <c r="D141" s="1" t="s">
        <v>16</v>
      </c>
      <c r="E141">
        <v>9</v>
      </c>
      <c r="F141">
        <v>16000</v>
      </c>
      <c r="G141">
        <v>75</v>
      </c>
      <c r="H141">
        <v>9</v>
      </c>
      <c r="I141">
        <v>0</v>
      </c>
      <c r="J141" s="1"/>
      <c r="P141" s="1"/>
    </row>
    <row r="142" spans="1:16" x14ac:dyDescent="0.25">
      <c r="A142">
        <v>4724</v>
      </c>
      <c r="B142">
        <v>2020</v>
      </c>
      <c r="C142">
        <v>2</v>
      </c>
      <c r="D142" s="1" t="s">
        <v>16</v>
      </c>
      <c r="E142">
        <v>9</v>
      </c>
      <c r="F142">
        <v>17000</v>
      </c>
      <c r="G142">
        <v>42</v>
      </c>
      <c r="H142">
        <v>1</v>
      </c>
      <c r="I142">
        <v>0</v>
      </c>
      <c r="J142" s="1"/>
      <c r="P142" s="1"/>
    </row>
    <row r="143" spans="1:16" x14ac:dyDescent="0.25">
      <c r="A143">
        <v>4724</v>
      </c>
      <c r="B143">
        <v>2020</v>
      </c>
      <c r="C143">
        <v>2</v>
      </c>
      <c r="D143" s="1" t="s">
        <v>16</v>
      </c>
      <c r="E143">
        <v>9</v>
      </c>
      <c r="F143">
        <v>21000</v>
      </c>
      <c r="G143">
        <v>135</v>
      </c>
      <c r="H143">
        <v>0</v>
      </c>
      <c r="I143">
        <v>2</v>
      </c>
      <c r="J143" s="1"/>
      <c r="P143" s="1"/>
    </row>
    <row r="144" spans="1:16" x14ac:dyDescent="0.25">
      <c r="A144">
        <v>4724</v>
      </c>
      <c r="B144">
        <v>2020</v>
      </c>
      <c r="C144">
        <v>2</v>
      </c>
      <c r="D144" s="1" t="s">
        <v>16</v>
      </c>
      <c r="E144">
        <v>9</v>
      </c>
      <c r="F144">
        <v>22000</v>
      </c>
      <c r="G144">
        <v>121</v>
      </c>
      <c r="H144">
        <v>7</v>
      </c>
      <c r="I144">
        <v>1</v>
      </c>
      <c r="J144" s="1"/>
      <c r="P144" s="1"/>
    </row>
    <row r="145" spans="1:16" x14ac:dyDescent="0.25">
      <c r="A145">
        <v>4724</v>
      </c>
      <c r="B145">
        <v>2020</v>
      </c>
      <c r="C145">
        <v>2</v>
      </c>
      <c r="D145" s="1" t="s">
        <v>16</v>
      </c>
      <c r="E145">
        <v>9</v>
      </c>
      <c r="F145">
        <v>23000</v>
      </c>
      <c r="G145">
        <v>109</v>
      </c>
      <c r="H145">
        <v>12</v>
      </c>
      <c r="I145">
        <v>0</v>
      </c>
      <c r="J145" s="1"/>
      <c r="P145" s="1"/>
    </row>
    <row r="146" spans="1:16" x14ac:dyDescent="0.25">
      <c r="A146">
        <v>4724</v>
      </c>
      <c r="B146">
        <v>2020</v>
      </c>
      <c r="C146">
        <v>2</v>
      </c>
      <c r="D146" s="1" t="s">
        <v>16</v>
      </c>
      <c r="E146">
        <v>9</v>
      </c>
      <c r="F146">
        <v>24000</v>
      </c>
      <c r="G146">
        <v>0</v>
      </c>
      <c r="H146">
        <v>0</v>
      </c>
      <c r="I146">
        <v>0</v>
      </c>
      <c r="J146" s="1"/>
      <c r="P146" s="1"/>
    </row>
    <row r="147" spans="1:16" x14ac:dyDescent="0.25">
      <c r="A147">
        <v>4724</v>
      </c>
      <c r="B147">
        <v>2020</v>
      </c>
      <c r="C147">
        <v>2</v>
      </c>
      <c r="D147" s="1" t="s">
        <v>16</v>
      </c>
      <c r="E147">
        <v>9</v>
      </c>
      <c r="F147">
        <v>24100</v>
      </c>
      <c r="G147">
        <v>24</v>
      </c>
      <c r="H147">
        <v>0</v>
      </c>
      <c r="I147">
        <v>2</v>
      </c>
      <c r="J147" s="1"/>
      <c r="P147" s="1"/>
    </row>
    <row r="148" spans="1:16" x14ac:dyDescent="0.25">
      <c r="A148">
        <v>4724</v>
      </c>
      <c r="B148">
        <v>2020</v>
      </c>
      <c r="C148">
        <v>2</v>
      </c>
      <c r="D148" s="1" t="s">
        <v>16</v>
      </c>
      <c r="E148">
        <v>9</v>
      </c>
      <c r="F148">
        <v>24200</v>
      </c>
      <c r="G148">
        <v>48</v>
      </c>
      <c r="H148">
        <v>4</v>
      </c>
      <c r="I148">
        <v>0</v>
      </c>
      <c r="J148" s="1"/>
      <c r="P148" s="1"/>
    </row>
    <row r="149" spans="1:16" x14ac:dyDescent="0.25">
      <c r="A149">
        <v>4724</v>
      </c>
      <c r="B149">
        <v>2020</v>
      </c>
      <c r="C149">
        <v>2</v>
      </c>
      <c r="D149" s="1" t="s">
        <v>16</v>
      </c>
      <c r="E149">
        <v>9</v>
      </c>
      <c r="F149">
        <v>31000</v>
      </c>
      <c r="G149">
        <v>89011</v>
      </c>
      <c r="H149">
        <v>291</v>
      </c>
      <c r="I149">
        <v>24</v>
      </c>
      <c r="J149" s="1"/>
      <c r="P149" s="1"/>
    </row>
    <row r="150" spans="1:16" x14ac:dyDescent="0.25">
      <c r="A150">
        <v>4724</v>
      </c>
      <c r="B150">
        <v>2020</v>
      </c>
      <c r="C150">
        <v>2</v>
      </c>
      <c r="D150" s="1" t="s">
        <v>16</v>
      </c>
      <c r="E150">
        <v>9</v>
      </c>
      <c r="F150">
        <v>31100</v>
      </c>
      <c r="G150">
        <v>0</v>
      </c>
      <c r="H150">
        <v>0</v>
      </c>
      <c r="I150">
        <v>0</v>
      </c>
      <c r="J150" s="1"/>
      <c r="P150" s="1"/>
    </row>
    <row r="151" spans="1:16" x14ac:dyDescent="0.25">
      <c r="A151">
        <v>4724</v>
      </c>
      <c r="B151">
        <v>2020</v>
      </c>
      <c r="C151">
        <v>2</v>
      </c>
      <c r="D151" s="1" t="s">
        <v>16</v>
      </c>
      <c r="E151">
        <v>9</v>
      </c>
      <c r="F151">
        <v>31200</v>
      </c>
      <c r="G151">
        <v>89011</v>
      </c>
      <c r="H151">
        <v>291</v>
      </c>
      <c r="I151">
        <v>24</v>
      </c>
      <c r="J151" s="1"/>
      <c r="P151" s="1"/>
    </row>
    <row r="152" spans="1:16" x14ac:dyDescent="0.25">
      <c r="A152">
        <v>4724</v>
      </c>
      <c r="B152">
        <v>2020</v>
      </c>
      <c r="C152">
        <v>2</v>
      </c>
      <c r="D152" s="1" t="s">
        <v>16</v>
      </c>
      <c r="E152">
        <v>9</v>
      </c>
      <c r="F152">
        <v>31300</v>
      </c>
      <c r="G152">
        <v>0</v>
      </c>
      <c r="H152">
        <v>0</v>
      </c>
      <c r="I152">
        <v>0</v>
      </c>
      <c r="J152" s="1"/>
      <c r="P152" s="1"/>
    </row>
    <row r="153" spans="1:16" x14ac:dyDescent="0.25">
      <c r="A153">
        <v>4724</v>
      </c>
      <c r="B153">
        <v>2020</v>
      </c>
      <c r="C153">
        <v>2</v>
      </c>
      <c r="D153" s="1" t="s">
        <v>16</v>
      </c>
      <c r="E153">
        <v>9</v>
      </c>
      <c r="F153">
        <v>32000</v>
      </c>
      <c r="G153">
        <v>32</v>
      </c>
      <c r="H153">
        <v>1</v>
      </c>
      <c r="I153">
        <v>0</v>
      </c>
      <c r="J153" s="1"/>
      <c r="P153" s="1"/>
    </row>
    <row r="154" spans="1:16" x14ac:dyDescent="0.25">
      <c r="A154">
        <v>4724</v>
      </c>
      <c r="B154">
        <v>2020</v>
      </c>
      <c r="C154">
        <v>2</v>
      </c>
      <c r="D154" s="1" t="s">
        <v>16</v>
      </c>
      <c r="E154">
        <v>9</v>
      </c>
      <c r="F154">
        <v>33000</v>
      </c>
      <c r="G154">
        <v>59</v>
      </c>
      <c r="H154">
        <v>6</v>
      </c>
      <c r="I154">
        <v>0</v>
      </c>
      <c r="J154" s="1"/>
      <c r="P154" s="1"/>
    </row>
    <row r="155" spans="1:16" x14ac:dyDescent="0.25">
      <c r="A155">
        <v>4724</v>
      </c>
      <c r="B155">
        <v>2020</v>
      </c>
      <c r="C155">
        <v>2</v>
      </c>
      <c r="D155" s="1" t="s">
        <v>16</v>
      </c>
      <c r="E155">
        <v>9</v>
      </c>
      <c r="F155">
        <v>34000</v>
      </c>
      <c r="G155">
        <v>0</v>
      </c>
      <c r="H155">
        <v>0</v>
      </c>
      <c r="I155">
        <v>0</v>
      </c>
      <c r="J155" s="1"/>
      <c r="P155" s="1"/>
    </row>
    <row r="156" spans="1:16" x14ac:dyDescent="0.25">
      <c r="A156">
        <v>4724</v>
      </c>
      <c r="B156">
        <v>2020</v>
      </c>
      <c r="C156">
        <v>2</v>
      </c>
      <c r="D156" s="1" t="s">
        <v>16</v>
      </c>
      <c r="E156">
        <v>9</v>
      </c>
      <c r="J156" s="1"/>
      <c r="K156">
        <v>2013000383</v>
      </c>
      <c r="L156">
        <v>11000</v>
      </c>
      <c r="M156">
        <v>31</v>
      </c>
      <c r="N156">
        <v>1</v>
      </c>
      <c r="O156">
        <v>0</v>
      </c>
      <c r="P156" s="1"/>
    </row>
    <row r="157" spans="1:16" x14ac:dyDescent="0.25">
      <c r="A157">
        <v>4724</v>
      </c>
      <c r="B157">
        <v>2020</v>
      </c>
      <c r="C157">
        <v>2</v>
      </c>
      <c r="D157" s="1" t="s">
        <v>16</v>
      </c>
      <c r="E157">
        <v>9</v>
      </c>
      <c r="J157" s="1"/>
      <c r="K157">
        <v>2013000383</v>
      </c>
      <c r="L157">
        <v>11100</v>
      </c>
      <c r="M157">
        <v>2</v>
      </c>
      <c r="N157">
        <v>0</v>
      </c>
      <c r="O157">
        <v>0</v>
      </c>
      <c r="P157" s="1"/>
    </row>
    <row r="158" spans="1:16" x14ac:dyDescent="0.25">
      <c r="A158">
        <v>4724</v>
      </c>
      <c r="B158">
        <v>2020</v>
      </c>
      <c r="C158">
        <v>2</v>
      </c>
      <c r="D158" s="1" t="s">
        <v>16</v>
      </c>
      <c r="E158">
        <v>9</v>
      </c>
      <c r="J158" s="1"/>
      <c r="K158">
        <v>2013000383</v>
      </c>
      <c r="L158">
        <v>11200</v>
      </c>
      <c r="M158">
        <v>29</v>
      </c>
      <c r="N158">
        <v>1</v>
      </c>
      <c r="O158">
        <v>0</v>
      </c>
      <c r="P158" s="1"/>
    </row>
    <row r="159" spans="1:16" x14ac:dyDescent="0.25">
      <c r="A159">
        <v>4724</v>
      </c>
      <c r="B159">
        <v>2020</v>
      </c>
      <c r="C159">
        <v>2</v>
      </c>
      <c r="D159" s="1" t="s">
        <v>16</v>
      </c>
      <c r="E159">
        <v>9</v>
      </c>
      <c r="J159" s="1"/>
      <c r="K159">
        <v>2013000383</v>
      </c>
      <c r="L159">
        <v>12000</v>
      </c>
      <c r="M159">
        <v>0</v>
      </c>
      <c r="N159">
        <v>0</v>
      </c>
      <c r="O159">
        <v>0</v>
      </c>
      <c r="P159" s="1"/>
    </row>
    <row r="160" spans="1:16" x14ac:dyDescent="0.25">
      <c r="A160">
        <v>4724</v>
      </c>
      <c r="B160">
        <v>2020</v>
      </c>
      <c r="C160">
        <v>2</v>
      </c>
      <c r="D160" s="1" t="s">
        <v>16</v>
      </c>
      <c r="E160">
        <v>9</v>
      </c>
      <c r="J160" s="1"/>
      <c r="K160">
        <v>2013000383</v>
      </c>
      <c r="L160">
        <v>13000</v>
      </c>
      <c r="M160">
        <v>0</v>
      </c>
      <c r="N160">
        <v>0</v>
      </c>
      <c r="O160">
        <v>0</v>
      </c>
      <c r="P160" s="1"/>
    </row>
    <row r="161" spans="1:16" x14ac:dyDescent="0.25">
      <c r="A161">
        <v>4724</v>
      </c>
      <c r="B161">
        <v>2020</v>
      </c>
      <c r="C161">
        <v>2</v>
      </c>
      <c r="D161" s="1" t="s">
        <v>16</v>
      </c>
      <c r="E161">
        <v>9</v>
      </c>
      <c r="J161" s="1"/>
      <c r="K161">
        <v>2013000383</v>
      </c>
      <c r="L161">
        <v>14000</v>
      </c>
      <c r="M161">
        <v>37</v>
      </c>
      <c r="N161">
        <v>3</v>
      </c>
      <c r="O161">
        <v>0</v>
      </c>
      <c r="P161" s="1"/>
    </row>
    <row r="162" spans="1:16" x14ac:dyDescent="0.25">
      <c r="A162">
        <v>4724</v>
      </c>
      <c r="B162">
        <v>2020</v>
      </c>
      <c r="C162">
        <v>2</v>
      </c>
      <c r="D162" s="1" t="s">
        <v>16</v>
      </c>
      <c r="E162">
        <v>9</v>
      </c>
      <c r="J162" s="1"/>
      <c r="K162">
        <v>2013000383</v>
      </c>
      <c r="L162">
        <v>15000</v>
      </c>
      <c r="M162">
        <v>5</v>
      </c>
      <c r="N162">
        <v>0</v>
      </c>
      <c r="O162">
        <v>0</v>
      </c>
      <c r="P162" s="1"/>
    </row>
    <row r="163" spans="1:16" x14ac:dyDescent="0.25">
      <c r="A163">
        <v>4724</v>
      </c>
      <c r="B163">
        <v>2020</v>
      </c>
      <c r="C163">
        <v>2</v>
      </c>
      <c r="D163" s="1" t="s">
        <v>16</v>
      </c>
      <c r="E163">
        <v>9</v>
      </c>
      <c r="J163" s="1"/>
      <c r="K163">
        <v>2013000383</v>
      </c>
      <c r="L163">
        <v>16000</v>
      </c>
      <c r="M163">
        <v>75</v>
      </c>
      <c r="N163">
        <v>9</v>
      </c>
      <c r="O163">
        <v>0</v>
      </c>
      <c r="P163" s="1"/>
    </row>
    <row r="164" spans="1:16" x14ac:dyDescent="0.25">
      <c r="A164">
        <v>4724</v>
      </c>
      <c r="B164">
        <v>2020</v>
      </c>
      <c r="C164">
        <v>2</v>
      </c>
      <c r="D164" s="1" t="s">
        <v>16</v>
      </c>
      <c r="E164">
        <v>9</v>
      </c>
      <c r="J164" s="1"/>
      <c r="K164">
        <v>2013000383</v>
      </c>
      <c r="L164">
        <v>17000</v>
      </c>
      <c r="M164">
        <v>42</v>
      </c>
      <c r="N164">
        <v>1</v>
      </c>
      <c r="O164">
        <v>0</v>
      </c>
      <c r="P164" s="1"/>
    </row>
    <row r="165" spans="1:16" x14ac:dyDescent="0.25">
      <c r="A165">
        <v>4724</v>
      </c>
      <c r="B165">
        <v>2020</v>
      </c>
      <c r="C165">
        <v>2</v>
      </c>
      <c r="D165" s="1" t="s">
        <v>16</v>
      </c>
      <c r="E165">
        <v>9</v>
      </c>
      <c r="J165" s="1"/>
      <c r="K165">
        <v>2013000383</v>
      </c>
      <c r="L165">
        <v>21000</v>
      </c>
      <c r="M165">
        <v>135</v>
      </c>
      <c r="N165">
        <v>0</v>
      </c>
      <c r="O165">
        <v>2</v>
      </c>
      <c r="P165" s="1"/>
    </row>
    <row r="166" spans="1:16" x14ac:dyDescent="0.25">
      <c r="A166">
        <v>4724</v>
      </c>
      <c r="B166">
        <v>2020</v>
      </c>
      <c r="C166">
        <v>2</v>
      </c>
      <c r="D166" s="1" t="s">
        <v>16</v>
      </c>
      <c r="E166">
        <v>9</v>
      </c>
      <c r="J166" s="1"/>
      <c r="K166">
        <v>2013000383</v>
      </c>
      <c r="L166">
        <v>22000</v>
      </c>
      <c r="M166">
        <v>117</v>
      </c>
      <c r="N166">
        <v>6</v>
      </c>
      <c r="O166">
        <v>1</v>
      </c>
      <c r="P166" s="1"/>
    </row>
    <row r="167" spans="1:16" x14ac:dyDescent="0.25">
      <c r="A167">
        <v>4724</v>
      </c>
      <c r="B167">
        <v>2020</v>
      </c>
      <c r="C167">
        <v>2</v>
      </c>
      <c r="D167" s="1" t="s">
        <v>16</v>
      </c>
      <c r="E167">
        <v>9</v>
      </c>
      <c r="J167" s="1"/>
      <c r="K167">
        <v>2013000383</v>
      </c>
      <c r="L167">
        <v>23000</v>
      </c>
      <c r="M167">
        <v>109</v>
      </c>
      <c r="N167">
        <v>12</v>
      </c>
      <c r="O167">
        <v>0</v>
      </c>
      <c r="P167" s="1"/>
    </row>
    <row r="168" spans="1:16" x14ac:dyDescent="0.25">
      <c r="A168">
        <v>4724</v>
      </c>
      <c r="B168">
        <v>2020</v>
      </c>
      <c r="C168">
        <v>2</v>
      </c>
      <c r="D168" s="1" t="s">
        <v>16</v>
      </c>
      <c r="E168">
        <v>9</v>
      </c>
      <c r="J168" s="1"/>
      <c r="K168">
        <v>2013000383</v>
      </c>
      <c r="L168">
        <v>24000</v>
      </c>
      <c r="M168">
        <v>0</v>
      </c>
      <c r="N168">
        <v>0</v>
      </c>
      <c r="O168">
        <v>0</v>
      </c>
      <c r="P168" s="1"/>
    </row>
    <row r="169" spans="1:16" x14ac:dyDescent="0.25">
      <c r="A169">
        <v>4724</v>
      </c>
      <c r="B169">
        <v>2020</v>
      </c>
      <c r="C169">
        <v>2</v>
      </c>
      <c r="D169" s="1" t="s">
        <v>16</v>
      </c>
      <c r="E169">
        <v>9</v>
      </c>
      <c r="J169" s="1"/>
      <c r="K169">
        <v>2013000383</v>
      </c>
      <c r="L169">
        <v>24100</v>
      </c>
      <c r="M169">
        <v>24</v>
      </c>
      <c r="N169">
        <v>0</v>
      </c>
      <c r="O169">
        <v>2</v>
      </c>
      <c r="P169" s="1"/>
    </row>
    <row r="170" spans="1:16" x14ac:dyDescent="0.25">
      <c r="A170">
        <v>4724</v>
      </c>
      <c r="B170">
        <v>2020</v>
      </c>
      <c r="C170">
        <v>2</v>
      </c>
      <c r="D170" s="1" t="s">
        <v>16</v>
      </c>
      <c r="E170">
        <v>9</v>
      </c>
      <c r="J170" s="1"/>
      <c r="K170">
        <v>2013000383</v>
      </c>
      <c r="L170">
        <v>24200</v>
      </c>
      <c r="M170">
        <v>45</v>
      </c>
      <c r="N170">
        <v>4</v>
      </c>
      <c r="O170">
        <v>0</v>
      </c>
      <c r="P170" s="1"/>
    </row>
    <row r="171" spans="1:16" x14ac:dyDescent="0.25">
      <c r="A171">
        <v>4724</v>
      </c>
      <c r="B171">
        <v>2020</v>
      </c>
      <c r="C171">
        <v>2</v>
      </c>
      <c r="D171" s="1" t="s">
        <v>16</v>
      </c>
      <c r="E171">
        <v>9</v>
      </c>
      <c r="J171" s="1"/>
      <c r="K171">
        <v>2013000383</v>
      </c>
      <c r="L171">
        <v>31000</v>
      </c>
      <c r="M171">
        <v>86980</v>
      </c>
      <c r="N171">
        <v>288</v>
      </c>
      <c r="O171">
        <v>24</v>
      </c>
      <c r="P171" s="1"/>
    </row>
    <row r="172" spans="1:16" x14ac:dyDescent="0.25">
      <c r="A172">
        <v>4724</v>
      </c>
      <c r="B172">
        <v>2020</v>
      </c>
      <c r="C172">
        <v>2</v>
      </c>
      <c r="D172" s="1" t="s">
        <v>16</v>
      </c>
      <c r="E172">
        <v>9</v>
      </c>
      <c r="J172" s="1"/>
      <c r="K172">
        <v>2013000383</v>
      </c>
      <c r="L172">
        <v>31100</v>
      </c>
      <c r="M172">
        <v>0</v>
      </c>
      <c r="N172">
        <v>0</v>
      </c>
      <c r="O172">
        <v>0</v>
      </c>
      <c r="P172" s="1"/>
    </row>
    <row r="173" spans="1:16" x14ac:dyDescent="0.25">
      <c r="A173">
        <v>4724</v>
      </c>
      <c r="B173">
        <v>2020</v>
      </c>
      <c r="C173">
        <v>2</v>
      </c>
      <c r="D173" s="1" t="s">
        <v>16</v>
      </c>
      <c r="E173">
        <v>9</v>
      </c>
      <c r="J173" s="1"/>
      <c r="K173">
        <v>2013000383</v>
      </c>
      <c r="L173">
        <v>31200</v>
      </c>
      <c r="M173">
        <v>86980</v>
      </c>
      <c r="N173">
        <v>288</v>
      </c>
      <c r="O173">
        <v>24</v>
      </c>
      <c r="P173" s="1"/>
    </row>
    <row r="174" spans="1:16" x14ac:dyDescent="0.25">
      <c r="A174">
        <v>4724</v>
      </c>
      <c r="B174">
        <v>2020</v>
      </c>
      <c r="C174">
        <v>2</v>
      </c>
      <c r="D174" s="1" t="s">
        <v>16</v>
      </c>
      <c r="E174">
        <v>9</v>
      </c>
      <c r="J174" s="1"/>
      <c r="K174">
        <v>2013000383</v>
      </c>
      <c r="L174">
        <v>31300</v>
      </c>
      <c r="M174">
        <v>0</v>
      </c>
      <c r="N174">
        <v>0</v>
      </c>
      <c r="O174">
        <v>0</v>
      </c>
      <c r="P174" s="1"/>
    </row>
    <row r="175" spans="1:16" x14ac:dyDescent="0.25">
      <c r="A175">
        <v>4724</v>
      </c>
      <c r="B175">
        <v>2020</v>
      </c>
      <c r="C175">
        <v>2</v>
      </c>
      <c r="D175" s="1" t="s">
        <v>16</v>
      </c>
      <c r="E175">
        <v>9</v>
      </c>
      <c r="J175" s="1"/>
      <c r="K175">
        <v>2013000383</v>
      </c>
      <c r="L175">
        <v>32000</v>
      </c>
      <c r="M175">
        <v>31</v>
      </c>
      <c r="N175">
        <v>1</v>
      </c>
      <c r="O175">
        <v>0</v>
      </c>
      <c r="P175" s="1"/>
    </row>
    <row r="176" spans="1:16" x14ac:dyDescent="0.25">
      <c r="A176">
        <v>4724</v>
      </c>
      <c r="B176">
        <v>2020</v>
      </c>
      <c r="C176">
        <v>2</v>
      </c>
      <c r="D176" s="1" t="s">
        <v>16</v>
      </c>
      <c r="E176">
        <v>9</v>
      </c>
      <c r="J176" s="1"/>
      <c r="K176">
        <v>2013000383</v>
      </c>
      <c r="L176">
        <v>33000</v>
      </c>
      <c r="M176">
        <v>59</v>
      </c>
      <c r="N176">
        <v>6</v>
      </c>
      <c r="O176">
        <v>0</v>
      </c>
      <c r="P176" s="1"/>
    </row>
    <row r="177" spans="1:16" x14ac:dyDescent="0.25">
      <c r="A177">
        <v>4724</v>
      </c>
      <c r="B177">
        <v>2020</v>
      </c>
      <c r="C177">
        <v>2</v>
      </c>
      <c r="D177" s="1" t="s">
        <v>16</v>
      </c>
      <c r="E177">
        <v>9</v>
      </c>
      <c r="J177" s="1"/>
      <c r="K177">
        <v>2013000383</v>
      </c>
      <c r="L177">
        <v>34000</v>
      </c>
      <c r="M177">
        <v>0</v>
      </c>
      <c r="N177">
        <v>0</v>
      </c>
      <c r="O177">
        <v>0</v>
      </c>
      <c r="P177" s="1"/>
    </row>
    <row r="178" spans="1:16" x14ac:dyDescent="0.25">
      <c r="A178">
        <v>4724</v>
      </c>
      <c r="B178">
        <v>2020</v>
      </c>
      <c r="C178">
        <v>2</v>
      </c>
      <c r="D178" s="1" t="s">
        <v>16</v>
      </c>
      <c r="E178">
        <v>9</v>
      </c>
      <c r="J178" s="1"/>
      <c r="K178">
        <v>2013000618</v>
      </c>
      <c r="L178">
        <v>11000</v>
      </c>
      <c r="M178">
        <v>1</v>
      </c>
      <c r="N178">
        <v>0</v>
      </c>
      <c r="O178">
        <v>0</v>
      </c>
      <c r="P178" s="1"/>
    </row>
    <row r="179" spans="1:16" x14ac:dyDescent="0.25">
      <c r="A179">
        <v>4724</v>
      </c>
      <c r="B179">
        <v>2020</v>
      </c>
      <c r="C179">
        <v>2</v>
      </c>
      <c r="D179" s="1" t="s">
        <v>16</v>
      </c>
      <c r="E179">
        <v>9</v>
      </c>
      <c r="J179" s="1"/>
      <c r="K179">
        <v>2013000618</v>
      </c>
      <c r="L179">
        <v>11100</v>
      </c>
      <c r="M179">
        <v>0</v>
      </c>
      <c r="N179">
        <v>0</v>
      </c>
      <c r="O179">
        <v>0</v>
      </c>
      <c r="P179" s="1"/>
    </row>
    <row r="180" spans="1:16" x14ac:dyDescent="0.25">
      <c r="A180">
        <v>4724</v>
      </c>
      <c r="B180">
        <v>2020</v>
      </c>
      <c r="C180">
        <v>2</v>
      </c>
      <c r="D180" s="1" t="s">
        <v>16</v>
      </c>
      <c r="E180">
        <v>9</v>
      </c>
      <c r="J180" s="1"/>
      <c r="K180">
        <v>2013000618</v>
      </c>
      <c r="L180">
        <v>11200</v>
      </c>
      <c r="M180">
        <v>1</v>
      </c>
      <c r="N180">
        <v>0</v>
      </c>
      <c r="O180">
        <v>0</v>
      </c>
      <c r="P180" s="1"/>
    </row>
    <row r="181" spans="1:16" x14ac:dyDescent="0.25">
      <c r="A181">
        <v>4724</v>
      </c>
      <c r="B181">
        <v>2020</v>
      </c>
      <c r="C181">
        <v>2</v>
      </c>
      <c r="D181" s="1" t="s">
        <v>16</v>
      </c>
      <c r="E181">
        <v>9</v>
      </c>
      <c r="J181" s="1"/>
      <c r="K181">
        <v>2013000618</v>
      </c>
      <c r="L181">
        <v>12000</v>
      </c>
      <c r="M181">
        <v>0</v>
      </c>
      <c r="N181">
        <v>0</v>
      </c>
      <c r="O181">
        <v>0</v>
      </c>
      <c r="P181" s="1"/>
    </row>
    <row r="182" spans="1:16" x14ac:dyDescent="0.25">
      <c r="A182">
        <v>4724</v>
      </c>
      <c r="B182">
        <v>2020</v>
      </c>
      <c r="C182">
        <v>2</v>
      </c>
      <c r="D182" s="1" t="s">
        <v>16</v>
      </c>
      <c r="E182">
        <v>9</v>
      </c>
      <c r="J182" s="1"/>
      <c r="K182">
        <v>2013000618</v>
      </c>
      <c r="L182">
        <v>13000</v>
      </c>
      <c r="M182">
        <v>0</v>
      </c>
      <c r="N182">
        <v>0</v>
      </c>
      <c r="O182">
        <v>0</v>
      </c>
      <c r="P182" s="1"/>
    </row>
    <row r="183" spans="1:16" x14ac:dyDescent="0.25">
      <c r="A183">
        <v>4724</v>
      </c>
      <c r="B183">
        <v>2020</v>
      </c>
      <c r="C183">
        <v>2</v>
      </c>
      <c r="D183" s="1" t="s">
        <v>16</v>
      </c>
      <c r="E183">
        <v>9</v>
      </c>
      <c r="J183" s="1"/>
      <c r="K183">
        <v>2013000618</v>
      </c>
      <c r="L183">
        <v>14000</v>
      </c>
      <c r="M183">
        <v>0</v>
      </c>
      <c r="N183">
        <v>0</v>
      </c>
      <c r="O183">
        <v>0</v>
      </c>
      <c r="P183" s="1"/>
    </row>
    <row r="184" spans="1:16" x14ac:dyDescent="0.25">
      <c r="A184">
        <v>4724</v>
      </c>
      <c r="B184">
        <v>2020</v>
      </c>
      <c r="C184">
        <v>2</v>
      </c>
      <c r="D184" s="1" t="s">
        <v>16</v>
      </c>
      <c r="E184">
        <v>9</v>
      </c>
      <c r="J184" s="1"/>
      <c r="K184">
        <v>2013000618</v>
      </c>
      <c r="L184">
        <v>15000</v>
      </c>
      <c r="M184">
        <v>0</v>
      </c>
      <c r="N184">
        <v>0</v>
      </c>
      <c r="O184">
        <v>0</v>
      </c>
      <c r="P184" s="1"/>
    </row>
    <row r="185" spans="1:16" x14ac:dyDescent="0.25">
      <c r="A185">
        <v>4724</v>
      </c>
      <c r="B185">
        <v>2020</v>
      </c>
      <c r="C185">
        <v>2</v>
      </c>
      <c r="D185" s="1" t="s">
        <v>16</v>
      </c>
      <c r="E185">
        <v>9</v>
      </c>
      <c r="J185" s="1"/>
      <c r="K185">
        <v>2013000618</v>
      </c>
      <c r="L185">
        <v>16000</v>
      </c>
      <c r="M185">
        <v>0</v>
      </c>
      <c r="N185">
        <v>0</v>
      </c>
      <c r="O185">
        <v>0</v>
      </c>
      <c r="P185" s="1"/>
    </row>
    <row r="186" spans="1:16" x14ac:dyDescent="0.25">
      <c r="A186">
        <v>4724</v>
      </c>
      <c r="B186">
        <v>2020</v>
      </c>
      <c r="C186">
        <v>2</v>
      </c>
      <c r="D186" s="1" t="s">
        <v>16</v>
      </c>
      <c r="E186">
        <v>9</v>
      </c>
      <c r="J186" s="1"/>
      <c r="K186">
        <v>2013000618</v>
      </c>
      <c r="L186">
        <v>17000</v>
      </c>
      <c r="M186">
        <v>0</v>
      </c>
      <c r="N186">
        <v>0</v>
      </c>
      <c r="O186">
        <v>0</v>
      </c>
      <c r="P186" s="1"/>
    </row>
    <row r="187" spans="1:16" x14ac:dyDescent="0.25">
      <c r="A187">
        <v>4724</v>
      </c>
      <c r="B187">
        <v>2020</v>
      </c>
      <c r="C187">
        <v>2</v>
      </c>
      <c r="D187" s="1" t="s">
        <v>16</v>
      </c>
      <c r="E187">
        <v>9</v>
      </c>
      <c r="J187" s="1"/>
      <c r="K187">
        <v>2013000618</v>
      </c>
      <c r="L187">
        <v>21000</v>
      </c>
      <c r="M187">
        <v>0</v>
      </c>
      <c r="N187">
        <v>0</v>
      </c>
      <c r="O187">
        <v>0</v>
      </c>
      <c r="P187" s="1"/>
    </row>
    <row r="188" spans="1:16" x14ac:dyDescent="0.25">
      <c r="A188">
        <v>4724</v>
      </c>
      <c r="B188">
        <v>2020</v>
      </c>
      <c r="C188">
        <v>2</v>
      </c>
      <c r="D188" s="1" t="s">
        <v>16</v>
      </c>
      <c r="E188">
        <v>9</v>
      </c>
      <c r="J188" s="1"/>
      <c r="K188">
        <v>2013000618</v>
      </c>
      <c r="L188">
        <v>22000</v>
      </c>
      <c r="M188">
        <v>4</v>
      </c>
      <c r="N188">
        <v>1</v>
      </c>
      <c r="O188">
        <v>0</v>
      </c>
      <c r="P188" s="1"/>
    </row>
    <row r="189" spans="1:16" x14ac:dyDescent="0.25">
      <c r="A189">
        <v>4724</v>
      </c>
      <c r="B189">
        <v>2020</v>
      </c>
      <c r="C189">
        <v>2</v>
      </c>
      <c r="D189" s="1" t="s">
        <v>16</v>
      </c>
      <c r="E189">
        <v>9</v>
      </c>
      <c r="J189" s="1"/>
      <c r="K189">
        <v>2013000618</v>
      </c>
      <c r="L189">
        <v>23000</v>
      </c>
      <c r="M189">
        <v>0</v>
      </c>
      <c r="N189">
        <v>0</v>
      </c>
      <c r="O189">
        <v>0</v>
      </c>
      <c r="P189" s="1"/>
    </row>
    <row r="190" spans="1:16" x14ac:dyDescent="0.25">
      <c r="A190">
        <v>4724</v>
      </c>
      <c r="B190">
        <v>2020</v>
      </c>
      <c r="C190">
        <v>2</v>
      </c>
      <c r="D190" s="1" t="s">
        <v>16</v>
      </c>
      <c r="E190">
        <v>9</v>
      </c>
      <c r="J190" s="1"/>
      <c r="K190">
        <v>2013000618</v>
      </c>
      <c r="L190">
        <v>24000</v>
      </c>
      <c r="M190">
        <v>0</v>
      </c>
      <c r="N190">
        <v>0</v>
      </c>
      <c r="O190">
        <v>0</v>
      </c>
      <c r="P190" s="1"/>
    </row>
    <row r="191" spans="1:16" x14ac:dyDescent="0.25">
      <c r="A191">
        <v>4724</v>
      </c>
      <c r="B191">
        <v>2020</v>
      </c>
      <c r="C191">
        <v>2</v>
      </c>
      <c r="D191" s="1" t="s">
        <v>16</v>
      </c>
      <c r="E191">
        <v>9</v>
      </c>
      <c r="J191" s="1"/>
      <c r="K191">
        <v>2013000618</v>
      </c>
      <c r="L191">
        <v>24100</v>
      </c>
      <c r="M191">
        <v>0</v>
      </c>
      <c r="N191">
        <v>0</v>
      </c>
      <c r="O191">
        <v>0</v>
      </c>
      <c r="P191" s="1"/>
    </row>
    <row r="192" spans="1:16" x14ac:dyDescent="0.25">
      <c r="A192">
        <v>4724</v>
      </c>
      <c r="B192">
        <v>2020</v>
      </c>
      <c r="C192">
        <v>2</v>
      </c>
      <c r="D192" s="1" t="s">
        <v>16</v>
      </c>
      <c r="E192">
        <v>9</v>
      </c>
      <c r="J192" s="1"/>
      <c r="K192">
        <v>2013000618</v>
      </c>
      <c r="L192">
        <v>24200</v>
      </c>
      <c r="M192">
        <v>3</v>
      </c>
      <c r="N192">
        <v>0</v>
      </c>
      <c r="O192">
        <v>0</v>
      </c>
      <c r="P192" s="1"/>
    </row>
    <row r="193" spans="1:16" x14ac:dyDescent="0.25">
      <c r="A193">
        <v>4724</v>
      </c>
      <c r="B193">
        <v>2020</v>
      </c>
      <c r="C193">
        <v>2</v>
      </c>
      <c r="D193" s="1" t="s">
        <v>16</v>
      </c>
      <c r="E193">
        <v>9</v>
      </c>
      <c r="J193" s="1"/>
      <c r="K193">
        <v>2013000618</v>
      </c>
      <c r="L193">
        <v>31000</v>
      </c>
      <c r="M193">
        <v>2031</v>
      </c>
      <c r="N193">
        <v>3</v>
      </c>
      <c r="O193">
        <v>0</v>
      </c>
      <c r="P193" s="1"/>
    </row>
    <row r="194" spans="1:16" x14ac:dyDescent="0.25">
      <c r="A194">
        <v>4724</v>
      </c>
      <c r="B194">
        <v>2020</v>
      </c>
      <c r="C194">
        <v>2</v>
      </c>
      <c r="D194" s="1" t="s">
        <v>16</v>
      </c>
      <c r="E194">
        <v>9</v>
      </c>
      <c r="J194" s="1"/>
      <c r="K194">
        <v>2013000618</v>
      </c>
      <c r="L194">
        <v>31100</v>
      </c>
      <c r="M194">
        <v>0</v>
      </c>
      <c r="N194">
        <v>0</v>
      </c>
      <c r="O194">
        <v>0</v>
      </c>
      <c r="P194" s="1"/>
    </row>
    <row r="195" spans="1:16" x14ac:dyDescent="0.25">
      <c r="A195">
        <v>4724</v>
      </c>
      <c r="B195">
        <v>2020</v>
      </c>
      <c r="C195">
        <v>2</v>
      </c>
      <c r="D195" s="1" t="s">
        <v>16</v>
      </c>
      <c r="E195">
        <v>9</v>
      </c>
      <c r="J195" s="1"/>
      <c r="K195">
        <v>2013000618</v>
      </c>
      <c r="L195">
        <v>31200</v>
      </c>
      <c r="M195">
        <v>2031</v>
      </c>
      <c r="N195">
        <v>3</v>
      </c>
      <c r="O195">
        <v>0</v>
      </c>
      <c r="P195" s="1"/>
    </row>
    <row r="196" spans="1:16" x14ac:dyDescent="0.25">
      <c r="A196">
        <v>4724</v>
      </c>
      <c r="B196">
        <v>2020</v>
      </c>
      <c r="C196">
        <v>2</v>
      </c>
      <c r="D196" s="1" t="s">
        <v>16</v>
      </c>
      <c r="E196">
        <v>9</v>
      </c>
      <c r="J196" s="1"/>
      <c r="K196">
        <v>2013000618</v>
      </c>
      <c r="L196">
        <v>31300</v>
      </c>
      <c r="M196">
        <v>0</v>
      </c>
      <c r="N196">
        <v>0</v>
      </c>
      <c r="O196">
        <v>0</v>
      </c>
      <c r="P196" s="1"/>
    </row>
    <row r="197" spans="1:16" x14ac:dyDescent="0.25">
      <c r="A197">
        <v>4724</v>
      </c>
      <c r="B197">
        <v>2020</v>
      </c>
      <c r="C197">
        <v>2</v>
      </c>
      <c r="D197" s="1" t="s">
        <v>16</v>
      </c>
      <c r="E197">
        <v>9</v>
      </c>
      <c r="J197" s="1"/>
      <c r="K197">
        <v>2013000618</v>
      </c>
      <c r="L197">
        <v>32000</v>
      </c>
      <c r="M197">
        <v>1</v>
      </c>
      <c r="N197">
        <v>0</v>
      </c>
      <c r="O197">
        <v>0</v>
      </c>
      <c r="P197" s="1"/>
    </row>
    <row r="198" spans="1:16" x14ac:dyDescent="0.25">
      <c r="A198">
        <v>4724</v>
      </c>
      <c r="B198">
        <v>2020</v>
      </c>
      <c r="C198">
        <v>2</v>
      </c>
      <c r="D198" s="1" t="s">
        <v>16</v>
      </c>
      <c r="E198">
        <v>9</v>
      </c>
      <c r="J198" s="1"/>
      <c r="K198">
        <v>2013000618</v>
      </c>
      <c r="L198">
        <v>33000</v>
      </c>
      <c r="M198">
        <v>0</v>
      </c>
      <c r="N198">
        <v>0</v>
      </c>
      <c r="O198">
        <v>0</v>
      </c>
      <c r="P198" s="1"/>
    </row>
    <row r="199" spans="1:16" x14ac:dyDescent="0.25">
      <c r="A199">
        <v>4724</v>
      </c>
      <c r="B199">
        <v>2020</v>
      </c>
      <c r="C199">
        <v>2</v>
      </c>
      <c r="D199" s="1" t="s">
        <v>16</v>
      </c>
      <c r="E199">
        <v>9</v>
      </c>
      <c r="J199" s="1"/>
      <c r="K199">
        <v>2013000618</v>
      </c>
      <c r="L199">
        <v>34000</v>
      </c>
      <c r="M199">
        <v>0</v>
      </c>
      <c r="N199">
        <v>0</v>
      </c>
      <c r="O199">
        <v>0</v>
      </c>
      <c r="P199" s="1"/>
    </row>
    <row r="200" spans="1:16" x14ac:dyDescent="0.25">
      <c r="A200">
        <v>4724</v>
      </c>
      <c r="B200">
        <v>2020</v>
      </c>
      <c r="C200">
        <v>2</v>
      </c>
      <c r="D200" s="1" t="s">
        <v>16</v>
      </c>
      <c r="E200">
        <v>10</v>
      </c>
      <c r="F200">
        <v>11000</v>
      </c>
      <c r="G200">
        <v>33</v>
      </c>
      <c r="H200">
        <v>0</v>
      </c>
      <c r="I200">
        <v>0</v>
      </c>
      <c r="J200" s="1"/>
      <c r="P200" s="1"/>
    </row>
    <row r="201" spans="1:16" x14ac:dyDescent="0.25">
      <c r="A201">
        <v>4724</v>
      </c>
      <c r="B201">
        <v>2020</v>
      </c>
      <c r="C201">
        <v>2</v>
      </c>
      <c r="D201" s="1" t="s">
        <v>16</v>
      </c>
      <c r="E201">
        <v>10</v>
      </c>
      <c r="F201">
        <v>11100</v>
      </c>
      <c r="G201">
        <v>2</v>
      </c>
      <c r="H201">
        <v>0</v>
      </c>
      <c r="I201">
        <v>0</v>
      </c>
      <c r="J201" s="1"/>
      <c r="P201" s="1"/>
    </row>
    <row r="202" spans="1:16" x14ac:dyDescent="0.25">
      <c r="A202">
        <v>4724</v>
      </c>
      <c r="B202">
        <v>2020</v>
      </c>
      <c r="C202">
        <v>2</v>
      </c>
      <c r="D202" s="1" t="s">
        <v>16</v>
      </c>
      <c r="E202">
        <v>10</v>
      </c>
      <c r="F202">
        <v>11200</v>
      </c>
      <c r="G202">
        <v>31</v>
      </c>
      <c r="H202">
        <v>0</v>
      </c>
      <c r="I202">
        <v>0</v>
      </c>
      <c r="J202" s="1"/>
      <c r="P202" s="1"/>
    </row>
    <row r="203" spans="1:16" x14ac:dyDescent="0.25">
      <c r="A203">
        <v>4724</v>
      </c>
      <c r="B203">
        <v>2020</v>
      </c>
      <c r="C203">
        <v>2</v>
      </c>
      <c r="D203" s="1" t="s">
        <v>16</v>
      </c>
      <c r="E203">
        <v>10</v>
      </c>
      <c r="F203">
        <v>12000</v>
      </c>
      <c r="G203">
        <v>0</v>
      </c>
      <c r="H203">
        <v>0</v>
      </c>
      <c r="I203">
        <v>0</v>
      </c>
      <c r="J203" s="1"/>
      <c r="P203" s="1"/>
    </row>
    <row r="204" spans="1:16" x14ac:dyDescent="0.25">
      <c r="A204">
        <v>4724</v>
      </c>
      <c r="B204">
        <v>2020</v>
      </c>
      <c r="C204">
        <v>2</v>
      </c>
      <c r="D204" s="1" t="s">
        <v>16</v>
      </c>
      <c r="E204">
        <v>10</v>
      </c>
      <c r="F204">
        <v>13000</v>
      </c>
      <c r="G204">
        <v>0</v>
      </c>
      <c r="H204">
        <v>0</v>
      </c>
      <c r="I204">
        <v>0</v>
      </c>
      <c r="J204" s="1"/>
      <c r="P204" s="1"/>
    </row>
    <row r="205" spans="1:16" x14ac:dyDescent="0.25">
      <c r="A205">
        <v>4724</v>
      </c>
      <c r="B205">
        <v>2020</v>
      </c>
      <c r="C205">
        <v>2</v>
      </c>
      <c r="D205" s="1" t="s">
        <v>16</v>
      </c>
      <c r="E205">
        <v>10</v>
      </c>
      <c r="F205">
        <v>14000</v>
      </c>
      <c r="G205">
        <v>40</v>
      </c>
      <c r="H205">
        <v>1</v>
      </c>
      <c r="I205">
        <v>0</v>
      </c>
      <c r="J205" s="1"/>
      <c r="P205" s="1"/>
    </row>
    <row r="206" spans="1:16" x14ac:dyDescent="0.25">
      <c r="A206">
        <v>4724</v>
      </c>
      <c r="B206">
        <v>2020</v>
      </c>
      <c r="C206">
        <v>2</v>
      </c>
      <c r="D206" s="1" t="s">
        <v>16</v>
      </c>
      <c r="E206">
        <v>10</v>
      </c>
      <c r="F206">
        <v>15000</v>
      </c>
      <c r="G206">
        <v>5</v>
      </c>
      <c r="H206">
        <v>2</v>
      </c>
      <c r="I206">
        <v>0</v>
      </c>
      <c r="J206" s="1"/>
      <c r="P206" s="1"/>
    </row>
    <row r="207" spans="1:16" x14ac:dyDescent="0.25">
      <c r="A207">
        <v>4724</v>
      </c>
      <c r="B207">
        <v>2020</v>
      </c>
      <c r="C207">
        <v>2</v>
      </c>
      <c r="D207" s="1" t="s">
        <v>16</v>
      </c>
      <c r="E207">
        <v>10</v>
      </c>
      <c r="F207">
        <v>16000</v>
      </c>
      <c r="G207">
        <v>84</v>
      </c>
      <c r="H207">
        <v>5</v>
      </c>
      <c r="I207">
        <v>0</v>
      </c>
      <c r="J207" s="1"/>
      <c r="P207" s="1"/>
    </row>
    <row r="208" spans="1:16" x14ac:dyDescent="0.25">
      <c r="A208">
        <v>4724</v>
      </c>
      <c r="B208">
        <v>2020</v>
      </c>
      <c r="C208">
        <v>2</v>
      </c>
      <c r="D208" s="1" t="s">
        <v>16</v>
      </c>
      <c r="E208">
        <v>10</v>
      </c>
      <c r="F208">
        <v>17000</v>
      </c>
      <c r="G208">
        <v>43</v>
      </c>
      <c r="H208">
        <v>5</v>
      </c>
      <c r="I208">
        <v>0</v>
      </c>
      <c r="J208" s="1"/>
      <c r="P208" s="1"/>
    </row>
    <row r="209" spans="1:16" x14ac:dyDescent="0.25">
      <c r="A209">
        <v>4724</v>
      </c>
      <c r="B209">
        <v>2020</v>
      </c>
      <c r="C209">
        <v>2</v>
      </c>
      <c r="D209" s="1" t="s">
        <v>16</v>
      </c>
      <c r="E209">
        <v>10</v>
      </c>
      <c r="F209">
        <v>21000</v>
      </c>
      <c r="G209">
        <v>133</v>
      </c>
      <c r="H209">
        <v>1</v>
      </c>
      <c r="I209">
        <v>0</v>
      </c>
      <c r="J209" s="1"/>
      <c r="P209" s="1"/>
    </row>
    <row r="210" spans="1:16" x14ac:dyDescent="0.25">
      <c r="A210">
        <v>4724</v>
      </c>
      <c r="B210">
        <v>2020</v>
      </c>
      <c r="C210">
        <v>2</v>
      </c>
      <c r="D210" s="1" t="s">
        <v>16</v>
      </c>
      <c r="E210">
        <v>10</v>
      </c>
      <c r="F210">
        <v>22000</v>
      </c>
      <c r="G210">
        <v>127</v>
      </c>
      <c r="H210">
        <v>5</v>
      </c>
      <c r="I210">
        <v>11</v>
      </c>
      <c r="J210" s="1"/>
      <c r="P210" s="1"/>
    </row>
    <row r="211" spans="1:16" x14ac:dyDescent="0.25">
      <c r="A211">
        <v>4724</v>
      </c>
      <c r="B211">
        <v>2020</v>
      </c>
      <c r="C211">
        <v>2</v>
      </c>
      <c r="D211" s="1" t="s">
        <v>16</v>
      </c>
      <c r="E211">
        <v>10</v>
      </c>
      <c r="F211">
        <v>23000</v>
      </c>
      <c r="G211">
        <v>121</v>
      </c>
      <c r="H211">
        <v>9</v>
      </c>
      <c r="I211">
        <v>0</v>
      </c>
      <c r="J211" s="1"/>
      <c r="P211" s="1"/>
    </row>
    <row r="212" spans="1:16" x14ac:dyDescent="0.25">
      <c r="A212">
        <v>4724</v>
      </c>
      <c r="B212">
        <v>2020</v>
      </c>
      <c r="C212">
        <v>2</v>
      </c>
      <c r="D212" s="1" t="s">
        <v>16</v>
      </c>
      <c r="E212">
        <v>10</v>
      </c>
      <c r="F212">
        <v>24000</v>
      </c>
      <c r="G212">
        <v>0</v>
      </c>
      <c r="H212">
        <v>0</v>
      </c>
      <c r="I212">
        <v>0</v>
      </c>
      <c r="J212" s="1"/>
      <c r="P212" s="1"/>
    </row>
    <row r="213" spans="1:16" x14ac:dyDescent="0.25">
      <c r="A213">
        <v>4724</v>
      </c>
      <c r="B213">
        <v>2020</v>
      </c>
      <c r="C213">
        <v>2</v>
      </c>
      <c r="D213" s="1" t="s">
        <v>16</v>
      </c>
      <c r="E213">
        <v>10</v>
      </c>
      <c r="F213">
        <v>24100</v>
      </c>
      <c r="G213">
        <v>26</v>
      </c>
      <c r="H213">
        <v>0</v>
      </c>
      <c r="I213">
        <v>0</v>
      </c>
      <c r="J213" s="1"/>
      <c r="P213" s="1"/>
    </row>
    <row r="214" spans="1:16" x14ac:dyDescent="0.25">
      <c r="A214">
        <v>4724</v>
      </c>
      <c r="B214">
        <v>2020</v>
      </c>
      <c r="C214">
        <v>2</v>
      </c>
      <c r="D214" s="1" t="s">
        <v>16</v>
      </c>
      <c r="E214">
        <v>10</v>
      </c>
      <c r="F214">
        <v>24200</v>
      </c>
      <c r="G214">
        <v>52</v>
      </c>
      <c r="H214">
        <v>4</v>
      </c>
      <c r="I214">
        <v>0</v>
      </c>
      <c r="J214" s="1"/>
      <c r="P214" s="1"/>
    </row>
    <row r="215" spans="1:16" x14ac:dyDescent="0.25">
      <c r="A215">
        <v>4724</v>
      </c>
      <c r="B215">
        <v>2020</v>
      </c>
      <c r="C215">
        <v>2</v>
      </c>
      <c r="D215" s="1" t="s">
        <v>16</v>
      </c>
      <c r="E215">
        <v>10</v>
      </c>
      <c r="F215">
        <v>31000</v>
      </c>
      <c r="G215">
        <v>89278</v>
      </c>
      <c r="H215">
        <v>482</v>
      </c>
      <c r="I215">
        <v>22</v>
      </c>
      <c r="J215" s="1"/>
      <c r="P215" s="1"/>
    </row>
    <row r="216" spans="1:16" x14ac:dyDescent="0.25">
      <c r="A216">
        <v>4724</v>
      </c>
      <c r="B216">
        <v>2020</v>
      </c>
      <c r="C216">
        <v>2</v>
      </c>
      <c r="D216" s="1" t="s">
        <v>16</v>
      </c>
      <c r="E216">
        <v>10</v>
      </c>
      <c r="F216">
        <v>31100</v>
      </c>
      <c r="G216">
        <v>0</v>
      </c>
      <c r="H216">
        <v>0</v>
      </c>
      <c r="I216">
        <v>0</v>
      </c>
      <c r="J216" s="1"/>
      <c r="P216" s="1"/>
    </row>
    <row r="217" spans="1:16" x14ac:dyDescent="0.25">
      <c r="A217">
        <v>4724</v>
      </c>
      <c r="B217">
        <v>2020</v>
      </c>
      <c r="C217">
        <v>2</v>
      </c>
      <c r="D217" s="1" t="s">
        <v>16</v>
      </c>
      <c r="E217">
        <v>10</v>
      </c>
      <c r="F217">
        <v>31200</v>
      </c>
      <c r="G217">
        <v>89278</v>
      </c>
      <c r="H217">
        <v>482</v>
      </c>
      <c r="I217">
        <v>22</v>
      </c>
      <c r="J217" s="1"/>
      <c r="P217" s="1"/>
    </row>
    <row r="218" spans="1:16" x14ac:dyDescent="0.25">
      <c r="A218">
        <v>4724</v>
      </c>
      <c r="B218">
        <v>2020</v>
      </c>
      <c r="C218">
        <v>2</v>
      </c>
      <c r="D218" s="1" t="s">
        <v>16</v>
      </c>
      <c r="E218">
        <v>10</v>
      </c>
      <c r="F218">
        <v>31300</v>
      </c>
      <c r="G218">
        <v>0</v>
      </c>
      <c r="H218">
        <v>0</v>
      </c>
      <c r="I218">
        <v>0</v>
      </c>
      <c r="J218" s="1"/>
      <c r="P218" s="1"/>
    </row>
    <row r="219" spans="1:16" x14ac:dyDescent="0.25">
      <c r="A219">
        <v>4724</v>
      </c>
      <c r="B219">
        <v>2020</v>
      </c>
      <c r="C219">
        <v>2</v>
      </c>
      <c r="D219" s="1" t="s">
        <v>16</v>
      </c>
      <c r="E219">
        <v>10</v>
      </c>
      <c r="F219">
        <v>32000</v>
      </c>
      <c r="G219">
        <v>33</v>
      </c>
      <c r="H219">
        <v>0</v>
      </c>
      <c r="I219">
        <v>0</v>
      </c>
      <c r="J219" s="1"/>
      <c r="P219" s="1"/>
    </row>
    <row r="220" spans="1:16" x14ac:dyDescent="0.25">
      <c r="A220">
        <v>4724</v>
      </c>
      <c r="B220">
        <v>2020</v>
      </c>
      <c r="C220">
        <v>2</v>
      </c>
      <c r="D220" s="1" t="s">
        <v>16</v>
      </c>
      <c r="E220">
        <v>10</v>
      </c>
      <c r="F220">
        <v>33000</v>
      </c>
      <c r="G220">
        <v>65</v>
      </c>
      <c r="H220">
        <v>2</v>
      </c>
      <c r="I220">
        <v>0</v>
      </c>
      <c r="J220" s="1"/>
      <c r="P220" s="1"/>
    </row>
    <row r="221" spans="1:16" x14ac:dyDescent="0.25">
      <c r="A221">
        <v>4724</v>
      </c>
      <c r="B221">
        <v>2020</v>
      </c>
      <c r="C221">
        <v>2</v>
      </c>
      <c r="D221" s="1" t="s">
        <v>16</v>
      </c>
      <c r="E221">
        <v>10</v>
      </c>
      <c r="F221">
        <v>34000</v>
      </c>
      <c r="G221">
        <v>0</v>
      </c>
      <c r="H221">
        <v>0</v>
      </c>
      <c r="I221">
        <v>0</v>
      </c>
      <c r="J221" s="1"/>
      <c r="P221" s="1"/>
    </row>
    <row r="222" spans="1:16" x14ac:dyDescent="0.25">
      <c r="A222">
        <v>4724</v>
      </c>
      <c r="B222">
        <v>2020</v>
      </c>
      <c r="C222">
        <v>2</v>
      </c>
      <c r="D222" s="1" t="s">
        <v>16</v>
      </c>
      <c r="E222">
        <v>10</v>
      </c>
      <c r="J222" s="1"/>
      <c r="K222">
        <v>2013000383</v>
      </c>
      <c r="L222">
        <v>11000</v>
      </c>
      <c r="M222">
        <v>32</v>
      </c>
      <c r="N222">
        <v>0</v>
      </c>
      <c r="O222">
        <v>0</v>
      </c>
      <c r="P222" s="1"/>
    </row>
    <row r="223" spans="1:16" x14ac:dyDescent="0.25">
      <c r="A223">
        <v>4724</v>
      </c>
      <c r="B223">
        <v>2020</v>
      </c>
      <c r="C223">
        <v>2</v>
      </c>
      <c r="D223" s="1" t="s">
        <v>16</v>
      </c>
      <c r="E223">
        <v>10</v>
      </c>
      <c r="J223" s="1"/>
      <c r="K223">
        <v>2013000383</v>
      </c>
      <c r="L223">
        <v>11100</v>
      </c>
      <c r="M223">
        <v>2</v>
      </c>
      <c r="N223">
        <v>0</v>
      </c>
      <c r="O223">
        <v>0</v>
      </c>
      <c r="P223" s="1"/>
    </row>
    <row r="224" spans="1:16" x14ac:dyDescent="0.25">
      <c r="A224">
        <v>4724</v>
      </c>
      <c r="B224">
        <v>2020</v>
      </c>
      <c r="C224">
        <v>2</v>
      </c>
      <c r="D224" s="1" t="s">
        <v>16</v>
      </c>
      <c r="E224">
        <v>10</v>
      </c>
      <c r="J224" s="1"/>
      <c r="K224">
        <v>2013000383</v>
      </c>
      <c r="L224">
        <v>11200</v>
      </c>
      <c r="M224">
        <v>30</v>
      </c>
      <c r="N224">
        <v>0</v>
      </c>
      <c r="O224">
        <v>0</v>
      </c>
      <c r="P224" s="1"/>
    </row>
    <row r="225" spans="1:16" x14ac:dyDescent="0.25">
      <c r="A225">
        <v>4724</v>
      </c>
      <c r="B225">
        <v>2020</v>
      </c>
      <c r="C225">
        <v>2</v>
      </c>
      <c r="D225" s="1" t="s">
        <v>16</v>
      </c>
      <c r="E225">
        <v>10</v>
      </c>
      <c r="J225" s="1"/>
      <c r="K225">
        <v>2013000383</v>
      </c>
      <c r="L225">
        <v>12000</v>
      </c>
      <c r="M225">
        <v>0</v>
      </c>
      <c r="N225">
        <v>0</v>
      </c>
      <c r="O225">
        <v>0</v>
      </c>
      <c r="P225" s="1"/>
    </row>
    <row r="226" spans="1:16" x14ac:dyDescent="0.25">
      <c r="A226">
        <v>4724</v>
      </c>
      <c r="B226">
        <v>2020</v>
      </c>
      <c r="C226">
        <v>2</v>
      </c>
      <c r="D226" s="1" t="s">
        <v>16</v>
      </c>
      <c r="E226">
        <v>10</v>
      </c>
      <c r="J226" s="1"/>
      <c r="K226">
        <v>2013000383</v>
      </c>
      <c r="L226">
        <v>13000</v>
      </c>
      <c r="M226">
        <v>0</v>
      </c>
      <c r="N226">
        <v>0</v>
      </c>
      <c r="O226">
        <v>0</v>
      </c>
      <c r="P226" s="1"/>
    </row>
    <row r="227" spans="1:16" x14ac:dyDescent="0.25">
      <c r="A227">
        <v>4724</v>
      </c>
      <c r="B227">
        <v>2020</v>
      </c>
      <c r="C227">
        <v>2</v>
      </c>
      <c r="D227" s="1" t="s">
        <v>16</v>
      </c>
      <c r="E227">
        <v>10</v>
      </c>
      <c r="J227" s="1"/>
      <c r="K227">
        <v>2013000383</v>
      </c>
      <c r="L227">
        <v>14000</v>
      </c>
      <c r="M227">
        <v>40</v>
      </c>
      <c r="N227">
        <v>1</v>
      </c>
      <c r="O227">
        <v>0</v>
      </c>
      <c r="P227" s="1"/>
    </row>
    <row r="228" spans="1:16" x14ac:dyDescent="0.25">
      <c r="A228">
        <v>4724</v>
      </c>
      <c r="B228">
        <v>2020</v>
      </c>
      <c r="C228">
        <v>2</v>
      </c>
      <c r="D228" s="1" t="s">
        <v>16</v>
      </c>
      <c r="E228">
        <v>10</v>
      </c>
      <c r="J228" s="1"/>
      <c r="K228">
        <v>2013000383</v>
      </c>
      <c r="L228">
        <v>15000</v>
      </c>
      <c r="M228">
        <v>5</v>
      </c>
      <c r="N228">
        <v>2</v>
      </c>
      <c r="O228">
        <v>0</v>
      </c>
      <c r="P228" s="1"/>
    </row>
    <row r="229" spans="1:16" x14ac:dyDescent="0.25">
      <c r="A229">
        <v>4724</v>
      </c>
      <c r="B229">
        <v>2020</v>
      </c>
      <c r="C229">
        <v>2</v>
      </c>
      <c r="D229" s="1" t="s">
        <v>16</v>
      </c>
      <c r="E229">
        <v>10</v>
      </c>
      <c r="J229" s="1"/>
      <c r="K229">
        <v>2013000383</v>
      </c>
      <c r="L229">
        <v>16000</v>
      </c>
      <c r="M229">
        <v>84</v>
      </c>
      <c r="N229">
        <v>5</v>
      </c>
      <c r="O229">
        <v>0</v>
      </c>
      <c r="P229" s="1"/>
    </row>
    <row r="230" spans="1:16" x14ac:dyDescent="0.25">
      <c r="A230">
        <v>4724</v>
      </c>
      <c r="B230">
        <v>2020</v>
      </c>
      <c r="C230">
        <v>2</v>
      </c>
      <c r="D230" s="1" t="s">
        <v>16</v>
      </c>
      <c r="E230">
        <v>10</v>
      </c>
      <c r="J230" s="1"/>
      <c r="K230">
        <v>2013000383</v>
      </c>
      <c r="L230">
        <v>17000</v>
      </c>
      <c r="M230">
        <v>43</v>
      </c>
      <c r="N230">
        <v>5</v>
      </c>
      <c r="O230">
        <v>0</v>
      </c>
      <c r="P230" s="1"/>
    </row>
    <row r="231" spans="1:16" x14ac:dyDescent="0.25">
      <c r="A231">
        <v>4724</v>
      </c>
      <c r="B231">
        <v>2020</v>
      </c>
      <c r="C231">
        <v>2</v>
      </c>
      <c r="D231" s="1" t="s">
        <v>16</v>
      </c>
      <c r="E231">
        <v>10</v>
      </c>
      <c r="J231" s="1"/>
      <c r="K231">
        <v>2013000383</v>
      </c>
      <c r="L231">
        <v>21000</v>
      </c>
      <c r="M231">
        <v>133</v>
      </c>
      <c r="N231">
        <v>1</v>
      </c>
      <c r="O231">
        <v>0</v>
      </c>
      <c r="P231" s="1"/>
    </row>
    <row r="232" spans="1:16" x14ac:dyDescent="0.25">
      <c r="A232">
        <v>4724</v>
      </c>
      <c r="B232">
        <v>2020</v>
      </c>
      <c r="C232">
        <v>2</v>
      </c>
      <c r="D232" s="1" t="s">
        <v>16</v>
      </c>
      <c r="E232">
        <v>10</v>
      </c>
      <c r="J232" s="1"/>
      <c r="K232">
        <v>2013000383</v>
      </c>
      <c r="L232">
        <v>22000</v>
      </c>
      <c r="M232">
        <v>122</v>
      </c>
      <c r="N232">
        <v>5</v>
      </c>
      <c r="O232">
        <v>11</v>
      </c>
      <c r="P232" s="1"/>
    </row>
    <row r="233" spans="1:16" x14ac:dyDescent="0.25">
      <c r="A233">
        <v>4724</v>
      </c>
      <c r="B233">
        <v>2020</v>
      </c>
      <c r="C233">
        <v>2</v>
      </c>
      <c r="D233" s="1" t="s">
        <v>16</v>
      </c>
      <c r="E233">
        <v>10</v>
      </c>
      <c r="J233" s="1"/>
      <c r="K233">
        <v>2013000383</v>
      </c>
      <c r="L233">
        <v>23000</v>
      </c>
      <c r="M233">
        <v>121</v>
      </c>
      <c r="N233">
        <v>9</v>
      </c>
      <c r="O233">
        <v>0</v>
      </c>
      <c r="P233" s="1"/>
    </row>
    <row r="234" spans="1:16" x14ac:dyDescent="0.25">
      <c r="A234">
        <v>4724</v>
      </c>
      <c r="B234">
        <v>2020</v>
      </c>
      <c r="C234">
        <v>2</v>
      </c>
      <c r="D234" s="1" t="s">
        <v>16</v>
      </c>
      <c r="E234">
        <v>10</v>
      </c>
      <c r="J234" s="1"/>
      <c r="K234">
        <v>2013000383</v>
      </c>
      <c r="L234">
        <v>24000</v>
      </c>
      <c r="M234">
        <v>0</v>
      </c>
      <c r="N234">
        <v>0</v>
      </c>
      <c r="O234">
        <v>0</v>
      </c>
      <c r="P234" s="1"/>
    </row>
    <row r="235" spans="1:16" x14ac:dyDescent="0.25">
      <c r="A235">
        <v>4724</v>
      </c>
      <c r="B235">
        <v>2020</v>
      </c>
      <c r="C235">
        <v>2</v>
      </c>
      <c r="D235" s="1" t="s">
        <v>16</v>
      </c>
      <c r="E235">
        <v>10</v>
      </c>
      <c r="J235" s="1"/>
      <c r="K235">
        <v>2013000383</v>
      </c>
      <c r="L235">
        <v>24100</v>
      </c>
      <c r="M235">
        <v>26</v>
      </c>
      <c r="N235">
        <v>0</v>
      </c>
      <c r="O235">
        <v>0</v>
      </c>
      <c r="P235" s="1"/>
    </row>
    <row r="236" spans="1:16" x14ac:dyDescent="0.25">
      <c r="A236">
        <v>4724</v>
      </c>
      <c r="B236">
        <v>2020</v>
      </c>
      <c r="C236">
        <v>2</v>
      </c>
      <c r="D236" s="1" t="s">
        <v>16</v>
      </c>
      <c r="E236">
        <v>10</v>
      </c>
      <c r="J236" s="1"/>
      <c r="K236">
        <v>2013000383</v>
      </c>
      <c r="L236">
        <v>24200</v>
      </c>
      <c r="M236">
        <v>49</v>
      </c>
      <c r="N236">
        <v>4</v>
      </c>
      <c r="O236">
        <v>0</v>
      </c>
      <c r="P236" s="1"/>
    </row>
    <row r="237" spans="1:16" x14ac:dyDescent="0.25">
      <c r="A237">
        <v>4724</v>
      </c>
      <c r="B237">
        <v>2020</v>
      </c>
      <c r="C237">
        <v>2</v>
      </c>
      <c r="D237" s="1" t="s">
        <v>16</v>
      </c>
      <c r="E237">
        <v>10</v>
      </c>
      <c r="J237" s="1"/>
      <c r="K237">
        <v>2013000383</v>
      </c>
      <c r="L237">
        <v>31000</v>
      </c>
      <c r="M237">
        <v>87244</v>
      </c>
      <c r="N237">
        <v>480</v>
      </c>
      <c r="O237">
        <v>22</v>
      </c>
      <c r="P237" s="1"/>
    </row>
    <row r="238" spans="1:16" x14ac:dyDescent="0.25">
      <c r="A238">
        <v>4724</v>
      </c>
      <c r="B238">
        <v>2020</v>
      </c>
      <c r="C238">
        <v>2</v>
      </c>
      <c r="D238" s="1" t="s">
        <v>16</v>
      </c>
      <c r="E238">
        <v>10</v>
      </c>
      <c r="J238" s="1"/>
      <c r="K238">
        <v>2013000383</v>
      </c>
      <c r="L238">
        <v>31100</v>
      </c>
      <c r="M238">
        <v>0</v>
      </c>
      <c r="N238">
        <v>0</v>
      </c>
      <c r="O238">
        <v>0</v>
      </c>
      <c r="P238" s="1"/>
    </row>
    <row r="239" spans="1:16" x14ac:dyDescent="0.25">
      <c r="A239">
        <v>4724</v>
      </c>
      <c r="B239">
        <v>2020</v>
      </c>
      <c r="C239">
        <v>2</v>
      </c>
      <c r="D239" s="1" t="s">
        <v>16</v>
      </c>
      <c r="E239">
        <v>10</v>
      </c>
      <c r="J239" s="1"/>
      <c r="K239">
        <v>2013000383</v>
      </c>
      <c r="L239">
        <v>31200</v>
      </c>
      <c r="M239">
        <v>87244</v>
      </c>
      <c r="N239">
        <v>480</v>
      </c>
      <c r="O239">
        <v>22</v>
      </c>
      <c r="P239" s="1"/>
    </row>
    <row r="240" spans="1:16" x14ac:dyDescent="0.25">
      <c r="A240">
        <v>4724</v>
      </c>
      <c r="B240">
        <v>2020</v>
      </c>
      <c r="C240">
        <v>2</v>
      </c>
      <c r="D240" s="1" t="s">
        <v>16</v>
      </c>
      <c r="E240">
        <v>10</v>
      </c>
      <c r="J240" s="1"/>
      <c r="K240">
        <v>2013000383</v>
      </c>
      <c r="L240">
        <v>31300</v>
      </c>
      <c r="M240">
        <v>0</v>
      </c>
      <c r="N240">
        <v>0</v>
      </c>
      <c r="O240">
        <v>0</v>
      </c>
      <c r="P240" s="1"/>
    </row>
    <row r="241" spans="1:16" x14ac:dyDescent="0.25">
      <c r="A241">
        <v>4724</v>
      </c>
      <c r="B241">
        <v>2020</v>
      </c>
      <c r="C241">
        <v>2</v>
      </c>
      <c r="D241" s="1" t="s">
        <v>16</v>
      </c>
      <c r="E241">
        <v>10</v>
      </c>
      <c r="J241" s="1"/>
      <c r="K241">
        <v>2013000383</v>
      </c>
      <c r="L241">
        <v>32000</v>
      </c>
      <c r="M241">
        <v>32</v>
      </c>
      <c r="N241">
        <v>0</v>
      </c>
      <c r="O241">
        <v>0</v>
      </c>
      <c r="P241" s="1"/>
    </row>
    <row r="242" spans="1:16" x14ac:dyDescent="0.25">
      <c r="A242">
        <v>4724</v>
      </c>
      <c r="B242">
        <v>2020</v>
      </c>
      <c r="C242">
        <v>2</v>
      </c>
      <c r="D242" s="1" t="s">
        <v>16</v>
      </c>
      <c r="E242">
        <v>10</v>
      </c>
      <c r="J242" s="1"/>
      <c r="K242">
        <v>2013000383</v>
      </c>
      <c r="L242">
        <v>33000</v>
      </c>
      <c r="M242">
        <v>65</v>
      </c>
      <c r="N242">
        <v>2</v>
      </c>
      <c r="O242">
        <v>0</v>
      </c>
      <c r="P242" s="1"/>
    </row>
    <row r="243" spans="1:16" x14ac:dyDescent="0.25">
      <c r="A243">
        <v>4724</v>
      </c>
      <c r="B243">
        <v>2020</v>
      </c>
      <c r="C243">
        <v>2</v>
      </c>
      <c r="D243" s="1" t="s">
        <v>16</v>
      </c>
      <c r="E243">
        <v>10</v>
      </c>
      <c r="J243" s="1"/>
      <c r="K243">
        <v>2013000383</v>
      </c>
      <c r="L243">
        <v>34000</v>
      </c>
      <c r="M243">
        <v>0</v>
      </c>
      <c r="N243">
        <v>0</v>
      </c>
      <c r="O243">
        <v>0</v>
      </c>
      <c r="P243" s="1"/>
    </row>
    <row r="244" spans="1:16" x14ac:dyDescent="0.25">
      <c r="A244">
        <v>4724</v>
      </c>
      <c r="B244">
        <v>2020</v>
      </c>
      <c r="C244">
        <v>2</v>
      </c>
      <c r="D244" s="1" t="s">
        <v>16</v>
      </c>
      <c r="E244">
        <v>10</v>
      </c>
      <c r="J244" s="1"/>
      <c r="K244">
        <v>2013000618</v>
      </c>
      <c r="L244">
        <v>11000</v>
      </c>
      <c r="M244">
        <v>1</v>
      </c>
      <c r="N244">
        <v>0</v>
      </c>
      <c r="O244">
        <v>0</v>
      </c>
      <c r="P244" s="1"/>
    </row>
    <row r="245" spans="1:16" x14ac:dyDescent="0.25">
      <c r="A245">
        <v>4724</v>
      </c>
      <c r="B245">
        <v>2020</v>
      </c>
      <c r="C245">
        <v>2</v>
      </c>
      <c r="D245" s="1" t="s">
        <v>16</v>
      </c>
      <c r="E245">
        <v>10</v>
      </c>
      <c r="J245" s="1"/>
      <c r="K245">
        <v>2013000618</v>
      </c>
      <c r="L245">
        <v>11100</v>
      </c>
      <c r="M245">
        <v>0</v>
      </c>
      <c r="N245">
        <v>0</v>
      </c>
      <c r="O245">
        <v>0</v>
      </c>
      <c r="P245" s="1"/>
    </row>
    <row r="246" spans="1:16" x14ac:dyDescent="0.25">
      <c r="A246">
        <v>4724</v>
      </c>
      <c r="B246">
        <v>2020</v>
      </c>
      <c r="C246">
        <v>2</v>
      </c>
      <c r="D246" s="1" t="s">
        <v>16</v>
      </c>
      <c r="E246">
        <v>10</v>
      </c>
      <c r="J246" s="1"/>
      <c r="K246">
        <v>2013000618</v>
      </c>
      <c r="L246">
        <v>11200</v>
      </c>
      <c r="M246">
        <v>1</v>
      </c>
      <c r="N246">
        <v>0</v>
      </c>
      <c r="O246">
        <v>0</v>
      </c>
      <c r="P246" s="1"/>
    </row>
    <row r="247" spans="1:16" x14ac:dyDescent="0.25">
      <c r="A247">
        <v>4724</v>
      </c>
      <c r="B247">
        <v>2020</v>
      </c>
      <c r="C247">
        <v>2</v>
      </c>
      <c r="D247" s="1" t="s">
        <v>16</v>
      </c>
      <c r="E247">
        <v>10</v>
      </c>
      <c r="J247" s="1"/>
      <c r="K247">
        <v>2013000618</v>
      </c>
      <c r="L247">
        <v>12000</v>
      </c>
      <c r="M247">
        <v>0</v>
      </c>
      <c r="N247">
        <v>0</v>
      </c>
      <c r="O247">
        <v>0</v>
      </c>
      <c r="P247" s="1"/>
    </row>
    <row r="248" spans="1:16" x14ac:dyDescent="0.25">
      <c r="A248">
        <v>4724</v>
      </c>
      <c r="B248">
        <v>2020</v>
      </c>
      <c r="C248">
        <v>2</v>
      </c>
      <c r="D248" s="1" t="s">
        <v>16</v>
      </c>
      <c r="E248">
        <v>10</v>
      </c>
      <c r="J248" s="1"/>
      <c r="K248">
        <v>2013000618</v>
      </c>
      <c r="L248">
        <v>13000</v>
      </c>
      <c r="M248">
        <v>0</v>
      </c>
      <c r="N248">
        <v>0</v>
      </c>
      <c r="O248">
        <v>0</v>
      </c>
      <c r="P248" s="1"/>
    </row>
    <row r="249" spans="1:16" x14ac:dyDescent="0.25">
      <c r="A249">
        <v>4724</v>
      </c>
      <c r="B249">
        <v>2020</v>
      </c>
      <c r="C249">
        <v>2</v>
      </c>
      <c r="D249" s="1" t="s">
        <v>16</v>
      </c>
      <c r="E249">
        <v>10</v>
      </c>
      <c r="J249" s="1"/>
      <c r="K249">
        <v>2013000618</v>
      </c>
      <c r="L249">
        <v>14000</v>
      </c>
      <c r="M249">
        <v>0</v>
      </c>
      <c r="N249">
        <v>0</v>
      </c>
      <c r="O249">
        <v>0</v>
      </c>
      <c r="P249" s="1"/>
    </row>
    <row r="250" spans="1:16" x14ac:dyDescent="0.25">
      <c r="A250">
        <v>4724</v>
      </c>
      <c r="B250">
        <v>2020</v>
      </c>
      <c r="C250">
        <v>2</v>
      </c>
      <c r="D250" s="1" t="s">
        <v>16</v>
      </c>
      <c r="E250">
        <v>10</v>
      </c>
      <c r="J250" s="1"/>
      <c r="K250">
        <v>2013000618</v>
      </c>
      <c r="L250">
        <v>15000</v>
      </c>
      <c r="M250">
        <v>0</v>
      </c>
      <c r="N250">
        <v>0</v>
      </c>
      <c r="O250">
        <v>0</v>
      </c>
      <c r="P250" s="1"/>
    </row>
    <row r="251" spans="1:16" x14ac:dyDescent="0.25">
      <c r="A251">
        <v>4724</v>
      </c>
      <c r="B251">
        <v>2020</v>
      </c>
      <c r="C251">
        <v>2</v>
      </c>
      <c r="D251" s="1" t="s">
        <v>16</v>
      </c>
      <c r="E251">
        <v>10</v>
      </c>
      <c r="J251" s="1"/>
      <c r="K251">
        <v>2013000618</v>
      </c>
      <c r="L251">
        <v>16000</v>
      </c>
      <c r="M251">
        <v>0</v>
      </c>
      <c r="N251">
        <v>0</v>
      </c>
      <c r="O251">
        <v>0</v>
      </c>
      <c r="P251" s="1"/>
    </row>
    <row r="252" spans="1:16" x14ac:dyDescent="0.25">
      <c r="A252">
        <v>4724</v>
      </c>
      <c r="B252">
        <v>2020</v>
      </c>
      <c r="C252">
        <v>2</v>
      </c>
      <c r="D252" s="1" t="s">
        <v>16</v>
      </c>
      <c r="E252">
        <v>10</v>
      </c>
      <c r="J252" s="1"/>
      <c r="K252">
        <v>2013000618</v>
      </c>
      <c r="L252">
        <v>17000</v>
      </c>
      <c r="M252">
        <v>0</v>
      </c>
      <c r="N252">
        <v>0</v>
      </c>
      <c r="O252">
        <v>0</v>
      </c>
      <c r="P252" s="1"/>
    </row>
    <row r="253" spans="1:16" x14ac:dyDescent="0.25">
      <c r="A253">
        <v>4724</v>
      </c>
      <c r="B253">
        <v>2020</v>
      </c>
      <c r="C253">
        <v>2</v>
      </c>
      <c r="D253" s="1" t="s">
        <v>16</v>
      </c>
      <c r="E253">
        <v>10</v>
      </c>
      <c r="J253" s="1"/>
      <c r="K253">
        <v>2013000618</v>
      </c>
      <c r="L253">
        <v>21000</v>
      </c>
      <c r="M253">
        <v>0</v>
      </c>
      <c r="N253">
        <v>0</v>
      </c>
      <c r="O253">
        <v>0</v>
      </c>
      <c r="P253" s="1"/>
    </row>
    <row r="254" spans="1:16" x14ac:dyDescent="0.25">
      <c r="A254">
        <v>4724</v>
      </c>
      <c r="B254">
        <v>2020</v>
      </c>
      <c r="C254">
        <v>2</v>
      </c>
      <c r="D254" s="1" t="s">
        <v>16</v>
      </c>
      <c r="E254">
        <v>10</v>
      </c>
      <c r="J254" s="1"/>
      <c r="K254">
        <v>2013000618</v>
      </c>
      <c r="L254">
        <v>22000</v>
      </c>
      <c r="M254">
        <v>5</v>
      </c>
      <c r="N254">
        <v>0</v>
      </c>
      <c r="O254">
        <v>0</v>
      </c>
      <c r="P254" s="1"/>
    </row>
    <row r="255" spans="1:16" x14ac:dyDescent="0.25">
      <c r="A255">
        <v>4724</v>
      </c>
      <c r="B255">
        <v>2020</v>
      </c>
      <c r="C255">
        <v>2</v>
      </c>
      <c r="D255" s="1" t="s">
        <v>16</v>
      </c>
      <c r="E255">
        <v>10</v>
      </c>
      <c r="J255" s="1"/>
      <c r="K255">
        <v>2013000618</v>
      </c>
      <c r="L255">
        <v>23000</v>
      </c>
      <c r="M255">
        <v>0</v>
      </c>
      <c r="N255">
        <v>0</v>
      </c>
      <c r="O255">
        <v>0</v>
      </c>
      <c r="P255" s="1"/>
    </row>
    <row r="256" spans="1:16" x14ac:dyDescent="0.25">
      <c r="A256">
        <v>4724</v>
      </c>
      <c r="B256">
        <v>2020</v>
      </c>
      <c r="C256">
        <v>2</v>
      </c>
      <c r="D256" s="1" t="s">
        <v>16</v>
      </c>
      <c r="E256">
        <v>10</v>
      </c>
      <c r="J256" s="1"/>
      <c r="K256">
        <v>2013000618</v>
      </c>
      <c r="L256">
        <v>24000</v>
      </c>
      <c r="M256">
        <v>0</v>
      </c>
      <c r="N256">
        <v>0</v>
      </c>
      <c r="O256">
        <v>0</v>
      </c>
      <c r="P256" s="1"/>
    </row>
    <row r="257" spans="1:16" x14ac:dyDescent="0.25">
      <c r="A257">
        <v>4724</v>
      </c>
      <c r="B257">
        <v>2020</v>
      </c>
      <c r="C257">
        <v>2</v>
      </c>
      <c r="D257" s="1" t="s">
        <v>16</v>
      </c>
      <c r="E257">
        <v>10</v>
      </c>
      <c r="J257" s="1"/>
      <c r="K257">
        <v>2013000618</v>
      </c>
      <c r="L257">
        <v>24100</v>
      </c>
      <c r="M257">
        <v>0</v>
      </c>
      <c r="N257">
        <v>0</v>
      </c>
      <c r="O257">
        <v>0</v>
      </c>
      <c r="P257" s="1"/>
    </row>
    <row r="258" spans="1:16" x14ac:dyDescent="0.25">
      <c r="A258">
        <v>4724</v>
      </c>
      <c r="B258">
        <v>2020</v>
      </c>
      <c r="C258">
        <v>2</v>
      </c>
      <c r="D258" s="1" t="s">
        <v>16</v>
      </c>
      <c r="E258">
        <v>10</v>
      </c>
      <c r="J258" s="1"/>
      <c r="K258">
        <v>2013000618</v>
      </c>
      <c r="L258">
        <v>24200</v>
      </c>
      <c r="M258">
        <v>3</v>
      </c>
      <c r="N258">
        <v>0</v>
      </c>
      <c r="O258">
        <v>0</v>
      </c>
      <c r="P258" s="1"/>
    </row>
    <row r="259" spans="1:16" x14ac:dyDescent="0.25">
      <c r="A259">
        <v>4724</v>
      </c>
      <c r="B259">
        <v>2020</v>
      </c>
      <c r="C259">
        <v>2</v>
      </c>
      <c r="D259" s="1" t="s">
        <v>16</v>
      </c>
      <c r="E259">
        <v>10</v>
      </c>
      <c r="J259" s="1"/>
      <c r="K259">
        <v>2013000618</v>
      </c>
      <c r="L259">
        <v>31000</v>
      </c>
      <c r="M259">
        <v>2034</v>
      </c>
      <c r="N259">
        <v>2</v>
      </c>
      <c r="O259">
        <v>0</v>
      </c>
      <c r="P259" s="1"/>
    </row>
    <row r="260" spans="1:16" x14ac:dyDescent="0.25">
      <c r="A260">
        <v>4724</v>
      </c>
      <c r="B260">
        <v>2020</v>
      </c>
      <c r="C260">
        <v>2</v>
      </c>
      <c r="D260" s="1" t="s">
        <v>16</v>
      </c>
      <c r="E260">
        <v>10</v>
      </c>
      <c r="J260" s="1"/>
      <c r="K260">
        <v>2013000618</v>
      </c>
      <c r="L260">
        <v>31100</v>
      </c>
      <c r="M260">
        <v>0</v>
      </c>
      <c r="N260">
        <v>0</v>
      </c>
      <c r="O260">
        <v>0</v>
      </c>
      <c r="P260" s="1"/>
    </row>
    <row r="261" spans="1:16" x14ac:dyDescent="0.25">
      <c r="A261">
        <v>4724</v>
      </c>
      <c r="B261">
        <v>2020</v>
      </c>
      <c r="C261">
        <v>2</v>
      </c>
      <c r="D261" s="1" t="s">
        <v>16</v>
      </c>
      <c r="E261">
        <v>10</v>
      </c>
      <c r="J261" s="1"/>
      <c r="K261">
        <v>2013000618</v>
      </c>
      <c r="L261">
        <v>31200</v>
      </c>
      <c r="M261">
        <v>2034</v>
      </c>
      <c r="N261">
        <v>2</v>
      </c>
      <c r="O261">
        <v>0</v>
      </c>
      <c r="P261" s="1"/>
    </row>
    <row r="262" spans="1:16" x14ac:dyDescent="0.25">
      <c r="A262">
        <v>4724</v>
      </c>
      <c r="B262">
        <v>2020</v>
      </c>
      <c r="C262">
        <v>2</v>
      </c>
      <c r="D262" s="1" t="s">
        <v>16</v>
      </c>
      <c r="E262">
        <v>10</v>
      </c>
      <c r="J262" s="1"/>
      <c r="K262">
        <v>2013000618</v>
      </c>
      <c r="L262">
        <v>31300</v>
      </c>
      <c r="M262">
        <v>0</v>
      </c>
      <c r="N262">
        <v>0</v>
      </c>
      <c r="O262">
        <v>0</v>
      </c>
      <c r="P262" s="1"/>
    </row>
    <row r="263" spans="1:16" x14ac:dyDescent="0.25">
      <c r="A263">
        <v>4724</v>
      </c>
      <c r="B263">
        <v>2020</v>
      </c>
      <c r="C263">
        <v>2</v>
      </c>
      <c r="D263" s="1" t="s">
        <v>16</v>
      </c>
      <c r="E263">
        <v>10</v>
      </c>
      <c r="J263" s="1"/>
      <c r="K263">
        <v>2013000618</v>
      </c>
      <c r="L263">
        <v>32000</v>
      </c>
      <c r="M263">
        <v>1</v>
      </c>
      <c r="N263">
        <v>0</v>
      </c>
      <c r="O263">
        <v>0</v>
      </c>
      <c r="P263" s="1"/>
    </row>
    <row r="264" spans="1:16" x14ac:dyDescent="0.25">
      <c r="A264">
        <v>4724</v>
      </c>
      <c r="B264">
        <v>2020</v>
      </c>
      <c r="C264">
        <v>2</v>
      </c>
      <c r="D264" s="1" t="s">
        <v>16</v>
      </c>
      <c r="E264">
        <v>10</v>
      </c>
      <c r="J264" s="1"/>
      <c r="K264">
        <v>2013000618</v>
      </c>
      <c r="L264">
        <v>33000</v>
      </c>
      <c r="M264">
        <v>0</v>
      </c>
      <c r="N264">
        <v>0</v>
      </c>
      <c r="O264">
        <v>0</v>
      </c>
      <c r="P264" s="1"/>
    </row>
    <row r="265" spans="1:16" x14ac:dyDescent="0.25">
      <c r="A265">
        <v>4724</v>
      </c>
      <c r="B265">
        <v>2020</v>
      </c>
      <c r="C265">
        <v>2</v>
      </c>
      <c r="D265" s="1" t="s">
        <v>16</v>
      </c>
      <c r="E265">
        <v>10</v>
      </c>
      <c r="J265" s="1"/>
      <c r="K265">
        <v>2013000618</v>
      </c>
      <c r="L265">
        <v>34000</v>
      </c>
      <c r="M265">
        <v>0</v>
      </c>
      <c r="N265">
        <v>0</v>
      </c>
      <c r="O265">
        <v>0</v>
      </c>
      <c r="P265" s="1"/>
    </row>
    <row r="266" spans="1:16" x14ac:dyDescent="0.25">
      <c r="A266">
        <v>4724</v>
      </c>
      <c r="B266">
        <v>2020</v>
      </c>
      <c r="C266">
        <v>2</v>
      </c>
      <c r="D266" s="1" t="s">
        <v>16</v>
      </c>
      <c r="E266">
        <v>11</v>
      </c>
      <c r="F266">
        <v>11000</v>
      </c>
      <c r="G266">
        <v>33</v>
      </c>
      <c r="H266">
        <v>2</v>
      </c>
      <c r="I266">
        <v>0</v>
      </c>
      <c r="J266" s="1"/>
      <c r="P266" s="1"/>
    </row>
    <row r="267" spans="1:16" x14ac:dyDescent="0.25">
      <c r="A267">
        <v>4724</v>
      </c>
      <c r="B267">
        <v>2020</v>
      </c>
      <c r="C267">
        <v>2</v>
      </c>
      <c r="D267" s="1" t="s">
        <v>16</v>
      </c>
      <c r="E267">
        <v>11</v>
      </c>
      <c r="F267">
        <v>11100</v>
      </c>
      <c r="G267">
        <v>2</v>
      </c>
      <c r="H267">
        <v>0</v>
      </c>
      <c r="I267">
        <v>0</v>
      </c>
      <c r="J267" s="1"/>
      <c r="P267" s="1"/>
    </row>
    <row r="268" spans="1:16" x14ac:dyDescent="0.25">
      <c r="A268">
        <v>4724</v>
      </c>
      <c r="B268">
        <v>2020</v>
      </c>
      <c r="C268">
        <v>2</v>
      </c>
      <c r="D268" s="1" t="s">
        <v>16</v>
      </c>
      <c r="E268">
        <v>11</v>
      </c>
      <c r="F268">
        <v>11200</v>
      </c>
      <c r="G268">
        <v>31</v>
      </c>
      <c r="H268">
        <v>2</v>
      </c>
      <c r="I268">
        <v>0</v>
      </c>
      <c r="J268" s="1"/>
      <c r="P268" s="1"/>
    </row>
    <row r="269" spans="1:16" x14ac:dyDescent="0.25">
      <c r="A269">
        <v>4724</v>
      </c>
      <c r="B269">
        <v>2020</v>
      </c>
      <c r="C269">
        <v>2</v>
      </c>
      <c r="D269" s="1" t="s">
        <v>16</v>
      </c>
      <c r="E269">
        <v>11</v>
      </c>
      <c r="F269">
        <v>12000</v>
      </c>
      <c r="G269">
        <v>0</v>
      </c>
      <c r="H269">
        <v>0</v>
      </c>
      <c r="I269">
        <v>0</v>
      </c>
      <c r="J269" s="1"/>
      <c r="P269" s="1"/>
    </row>
    <row r="270" spans="1:16" x14ac:dyDescent="0.25">
      <c r="A270">
        <v>4724</v>
      </c>
      <c r="B270">
        <v>2020</v>
      </c>
      <c r="C270">
        <v>2</v>
      </c>
      <c r="D270" s="1" t="s">
        <v>16</v>
      </c>
      <c r="E270">
        <v>11</v>
      </c>
      <c r="F270">
        <v>13000</v>
      </c>
      <c r="G270">
        <v>0</v>
      </c>
      <c r="H270">
        <v>0</v>
      </c>
      <c r="I270">
        <v>0</v>
      </c>
      <c r="J270" s="1"/>
      <c r="P270" s="1"/>
    </row>
    <row r="271" spans="1:16" x14ac:dyDescent="0.25">
      <c r="A271">
        <v>4724</v>
      </c>
      <c r="B271">
        <v>2020</v>
      </c>
      <c r="C271">
        <v>2</v>
      </c>
      <c r="D271" s="1" t="s">
        <v>16</v>
      </c>
      <c r="E271">
        <v>11</v>
      </c>
      <c r="F271">
        <v>14000</v>
      </c>
      <c r="G271">
        <v>41</v>
      </c>
      <c r="H271">
        <v>2</v>
      </c>
      <c r="I271">
        <v>0</v>
      </c>
      <c r="J271" s="1"/>
      <c r="P271" s="1"/>
    </row>
    <row r="272" spans="1:16" x14ac:dyDescent="0.25">
      <c r="A272">
        <v>4724</v>
      </c>
      <c r="B272">
        <v>2020</v>
      </c>
      <c r="C272">
        <v>2</v>
      </c>
      <c r="D272" s="1" t="s">
        <v>16</v>
      </c>
      <c r="E272">
        <v>11</v>
      </c>
      <c r="F272">
        <v>15000</v>
      </c>
      <c r="G272">
        <v>7</v>
      </c>
      <c r="H272">
        <v>1</v>
      </c>
      <c r="I272">
        <v>0</v>
      </c>
      <c r="J272" s="1"/>
      <c r="P272" s="1"/>
    </row>
    <row r="273" spans="1:16" x14ac:dyDescent="0.25">
      <c r="A273">
        <v>4724</v>
      </c>
      <c r="B273">
        <v>2020</v>
      </c>
      <c r="C273">
        <v>2</v>
      </c>
      <c r="D273" s="1" t="s">
        <v>16</v>
      </c>
      <c r="E273">
        <v>11</v>
      </c>
      <c r="F273">
        <v>16000</v>
      </c>
      <c r="G273">
        <v>89</v>
      </c>
      <c r="H273">
        <v>1</v>
      </c>
      <c r="I273">
        <v>0</v>
      </c>
      <c r="J273" s="1"/>
      <c r="P273" s="1"/>
    </row>
    <row r="274" spans="1:16" x14ac:dyDescent="0.25">
      <c r="A274">
        <v>4724</v>
      </c>
      <c r="B274">
        <v>2020</v>
      </c>
      <c r="C274">
        <v>2</v>
      </c>
      <c r="D274" s="1" t="s">
        <v>16</v>
      </c>
      <c r="E274">
        <v>11</v>
      </c>
      <c r="F274">
        <v>17000</v>
      </c>
      <c r="G274">
        <v>48</v>
      </c>
      <c r="H274">
        <v>4</v>
      </c>
      <c r="I274">
        <v>0</v>
      </c>
      <c r="J274" s="1"/>
      <c r="P274" s="1"/>
    </row>
    <row r="275" spans="1:16" x14ac:dyDescent="0.25">
      <c r="A275">
        <v>4724</v>
      </c>
      <c r="B275">
        <v>2020</v>
      </c>
      <c r="C275">
        <v>2</v>
      </c>
      <c r="D275" s="1" t="s">
        <v>16</v>
      </c>
      <c r="E275">
        <v>11</v>
      </c>
      <c r="F275">
        <v>21000</v>
      </c>
      <c r="G275">
        <v>134</v>
      </c>
      <c r="H275">
        <v>0</v>
      </c>
      <c r="I275">
        <v>1</v>
      </c>
      <c r="J275" s="1"/>
      <c r="P275" s="1"/>
    </row>
    <row r="276" spans="1:16" x14ac:dyDescent="0.25">
      <c r="A276">
        <v>4724</v>
      </c>
      <c r="B276">
        <v>2020</v>
      </c>
      <c r="C276">
        <v>2</v>
      </c>
      <c r="D276" s="1" t="s">
        <v>16</v>
      </c>
      <c r="E276">
        <v>11</v>
      </c>
      <c r="F276">
        <v>22000</v>
      </c>
      <c r="G276">
        <v>121</v>
      </c>
      <c r="H276">
        <v>4</v>
      </c>
      <c r="I276">
        <v>2</v>
      </c>
      <c r="J276" s="1"/>
      <c r="P276" s="1"/>
    </row>
    <row r="277" spans="1:16" x14ac:dyDescent="0.25">
      <c r="A277">
        <v>4724</v>
      </c>
      <c r="B277">
        <v>2020</v>
      </c>
      <c r="C277">
        <v>2</v>
      </c>
      <c r="D277" s="1" t="s">
        <v>16</v>
      </c>
      <c r="E277">
        <v>11</v>
      </c>
      <c r="F277">
        <v>23000</v>
      </c>
      <c r="G277">
        <v>130</v>
      </c>
      <c r="H277">
        <v>8</v>
      </c>
      <c r="I277">
        <v>0</v>
      </c>
      <c r="J277" s="1"/>
      <c r="P277" s="1"/>
    </row>
    <row r="278" spans="1:16" x14ac:dyDescent="0.25">
      <c r="A278">
        <v>4724</v>
      </c>
      <c r="B278">
        <v>2020</v>
      </c>
      <c r="C278">
        <v>2</v>
      </c>
      <c r="D278" s="1" t="s">
        <v>16</v>
      </c>
      <c r="E278">
        <v>11</v>
      </c>
      <c r="F278">
        <v>24000</v>
      </c>
      <c r="G278">
        <v>0</v>
      </c>
      <c r="H278">
        <v>0</v>
      </c>
      <c r="I278">
        <v>0</v>
      </c>
      <c r="J278" s="1"/>
      <c r="P278" s="1"/>
    </row>
    <row r="279" spans="1:16" x14ac:dyDescent="0.25">
      <c r="A279">
        <v>4724</v>
      </c>
      <c r="B279">
        <v>2020</v>
      </c>
      <c r="C279">
        <v>2</v>
      </c>
      <c r="D279" s="1" t="s">
        <v>16</v>
      </c>
      <c r="E279">
        <v>11</v>
      </c>
      <c r="F279">
        <v>24100</v>
      </c>
      <c r="G279">
        <v>26</v>
      </c>
      <c r="H279">
        <v>0</v>
      </c>
      <c r="I279">
        <v>2</v>
      </c>
      <c r="J279" s="1"/>
      <c r="P279" s="1"/>
    </row>
    <row r="280" spans="1:16" x14ac:dyDescent="0.25">
      <c r="A280">
        <v>4724</v>
      </c>
      <c r="B280">
        <v>2020</v>
      </c>
      <c r="C280">
        <v>2</v>
      </c>
      <c r="D280" s="1" t="s">
        <v>16</v>
      </c>
      <c r="E280">
        <v>11</v>
      </c>
      <c r="F280">
        <v>24200</v>
      </c>
      <c r="G280">
        <v>56</v>
      </c>
      <c r="H280">
        <v>2</v>
      </c>
      <c r="I280">
        <v>0</v>
      </c>
      <c r="J280" s="1"/>
      <c r="P280" s="1"/>
    </row>
    <row r="281" spans="1:16" x14ac:dyDescent="0.25">
      <c r="A281">
        <v>4724</v>
      </c>
      <c r="B281">
        <v>2020</v>
      </c>
      <c r="C281">
        <v>2</v>
      </c>
      <c r="D281" s="1" t="s">
        <v>16</v>
      </c>
      <c r="E281">
        <v>11</v>
      </c>
      <c r="F281">
        <v>31000</v>
      </c>
      <c r="G281">
        <v>89738</v>
      </c>
      <c r="H281">
        <v>1009</v>
      </c>
      <c r="I281">
        <v>20</v>
      </c>
      <c r="J281" s="1"/>
      <c r="P281" s="1"/>
    </row>
    <row r="282" spans="1:16" x14ac:dyDescent="0.25">
      <c r="A282">
        <v>4724</v>
      </c>
      <c r="B282">
        <v>2020</v>
      </c>
      <c r="C282">
        <v>2</v>
      </c>
      <c r="D282" s="1" t="s">
        <v>16</v>
      </c>
      <c r="E282">
        <v>11</v>
      </c>
      <c r="F282">
        <v>31100</v>
      </c>
      <c r="G282">
        <v>0</v>
      </c>
      <c r="H282">
        <v>0</v>
      </c>
      <c r="I282">
        <v>0</v>
      </c>
      <c r="J282" s="1"/>
      <c r="P282" s="1"/>
    </row>
    <row r="283" spans="1:16" x14ac:dyDescent="0.25">
      <c r="A283">
        <v>4724</v>
      </c>
      <c r="B283">
        <v>2020</v>
      </c>
      <c r="C283">
        <v>2</v>
      </c>
      <c r="D283" s="1" t="s">
        <v>16</v>
      </c>
      <c r="E283">
        <v>11</v>
      </c>
      <c r="F283">
        <v>31200</v>
      </c>
      <c r="G283">
        <v>89738</v>
      </c>
      <c r="H283">
        <v>1009</v>
      </c>
      <c r="I283">
        <v>20</v>
      </c>
      <c r="J283" s="1"/>
      <c r="P283" s="1"/>
    </row>
    <row r="284" spans="1:16" x14ac:dyDescent="0.25">
      <c r="A284">
        <v>4724</v>
      </c>
      <c r="B284">
        <v>2020</v>
      </c>
      <c r="C284">
        <v>2</v>
      </c>
      <c r="D284" s="1" t="s">
        <v>16</v>
      </c>
      <c r="E284">
        <v>11</v>
      </c>
      <c r="F284">
        <v>31300</v>
      </c>
      <c r="G284">
        <v>0</v>
      </c>
      <c r="H284">
        <v>0</v>
      </c>
      <c r="I284">
        <v>0</v>
      </c>
      <c r="J284" s="1"/>
      <c r="P284" s="1"/>
    </row>
    <row r="285" spans="1:16" x14ac:dyDescent="0.25">
      <c r="A285">
        <v>4724</v>
      </c>
      <c r="B285">
        <v>2020</v>
      </c>
      <c r="C285">
        <v>2</v>
      </c>
      <c r="D285" s="1" t="s">
        <v>16</v>
      </c>
      <c r="E285">
        <v>11</v>
      </c>
      <c r="F285">
        <v>32000</v>
      </c>
      <c r="G285">
        <v>33</v>
      </c>
      <c r="H285">
        <v>2</v>
      </c>
      <c r="I285">
        <v>0</v>
      </c>
      <c r="J285" s="1"/>
      <c r="P285" s="1"/>
    </row>
    <row r="286" spans="1:16" x14ac:dyDescent="0.25">
      <c r="A286">
        <v>4724</v>
      </c>
      <c r="B286">
        <v>2020</v>
      </c>
      <c r="C286">
        <v>2</v>
      </c>
      <c r="D286" s="1" t="s">
        <v>16</v>
      </c>
      <c r="E286">
        <v>11</v>
      </c>
      <c r="F286">
        <v>33000</v>
      </c>
      <c r="G286">
        <v>67</v>
      </c>
      <c r="H286">
        <v>4</v>
      </c>
      <c r="I286">
        <v>0</v>
      </c>
      <c r="J286" s="1"/>
      <c r="P286" s="1"/>
    </row>
    <row r="287" spans="1:16" x14ac:dyDescent="0.25">
      <c r="A287">
        <v>4724</v>
      </c>
      <c r="B287">
        <v>2020</v>
      </c>
      <c r="C287">
        <v>2</v>
      </c>
      <c r="D287" s="1" t="s">
        <v>16</v>
      </c>
      <c r="E287">
        <v>11</v>
      </c>
      <c r="F287">
        <v>34000</v>
      </c>
      <c r="G287">
        <v>0</v>
      </c>
      <c r="H287">
        <v>0</v>
      </c>
      <c r="I287">
        <v>0</v>
      </c>
      <c r="J287" s="1"/>
      <c r="P287" s="1"/>
    </row>
    <row r="288" spans="1:16" x14ac:dyDescent="0.25">
      <c r="A288">
        <v>4724</v>
      </c>
      <c r="B288">
        <v>2020</v>
      </c>
      <c r="C288">
        <v>2</v>
      </c>
      <c r="D288" s="1" t="s">
        <v>16</v>
      </c>
      <c r="E288">
        <v>11</v>
      </c>
      <c r="J288" s="1"/>
      <c r="K288">
        <v>2013000383</v>
      </c>
      <c r="L288">
        <v>11000</v>
      </c>
      <c r="M288">
        <v>32</v>
      </c>
      <c r="N288">
        <v>2</v>
      </c>
      <c r="O288">
        <v>0</v>
      </c>
      <c r="P288" s="1"/>
    </row>
    <row r="289" spans="1:16" x14ac:dyDescent="0.25">
      <c r="A289">
        <v>4724</v>
      </c>
      <c r="B289">
        <v>2020</v>
      </c>
      <c r="C289">
        <v>2</v>
      </c>
      <c r="D289" s="1" t="s">
        <v>16</v>
      </c>
      <c r="E289">
        <v>11</v>
      </c>
      <c r="J289" s="1"/>
      <c r="K289">
        <v>2013000383</v>
      </c>
      <c r="L289">
        <v>11100</v>
      </c>
      <c r="M289">
        <v>2</v>
      </c>
      <c r="N289">
        <v>0</v>
      </c>
      <c r="O289">
        <v>0</v>
      </c>
      <c r="P289" s="1"/>
    </row>
    <row r="290" spans="1:16" x14ac:dyDescent="0.25">
      <c r="A290">
        <v>4724</v>
      </c>
      <c r="B290">
        <v>2020</v>
      </c>
      <c r="C290">
        <v>2</v>
      </c>
      <c r="D290" s="1" t="s">
        <v>16</v>
      </c>
      <c r="E290">
        <v>11</v>
      </c>
      <c r="J290" s="1"/>
      <c r="K290">
        <v>2013000383</v>
      </c>
      <c r="L290">
        <v>11200</v>
      </c>
      <c r="M290">
        <v>30</v>
      </c>
      <c r="N290">
        <v>2</v>
      </c>
      <c r="O290">
        <v>0</v>
      </c>
      <c r="P290" s="1"/>
    </row>
    <row r="291" spans="1:16" x14ac:dyDescent="0.25">
      <c r="A291">
        <v>4724</v>
      </c>
      <c r="B291">
        <v>2020</v>
      </c>
      <c r="C291">
        <v>2</v>
      </c>
      <c r="D291" s="1" t="s">
        <v>16</v>
      </c>
      <c r="E291">
        <v>11</v>
      </c>
      <c r="J291" s="1"/>
      <c r="K291">
        <v>2013000383</v>
      </c>
      <c r="L291">
        <v>12000</v>
      </c>
      <c r="M291">
        <v>0</v>
      </c>
      <c r="N291">
        <v>0</v>
      </c>
      <c r="O291">
        <v>0</v>
      </c>
      <c r="P291" s="1"/>
    </row>
    <row r="292" spans="1:16" x14ac:dyDescent="0.25">
      <c r="A292">
        <v>4724</v>
      </c>
      <c r="B292">
        <v>2020</v>
      </c>
      <c r="C292">
        <v>2</v>
      </c>
      <c r="D292" s="1" t="s">
        <v>16</v>
      </c>
      <c r="E292">
        <v>11</v>
      </c>
      <c r="J292" s="1"/>
      <c r="K292">
        <v>2013000383</v>
      </c>
      <c r="L292">
        <v>13000</v>
      </c>
      <c r="M292">
        <v>0</v>
      </c>
      <c r="N292">
        <v>0</v>
      </c>
      <c r="O292">
        <v>0</v>
      </c>
      <c r="P292" s="1"/>
    </row>
    <row r="293" spans="1:16" x14ac:dyDescent="0.25">
      <c r="A293">
        <v>4724</v>
      </c>
      <c r="B293">
        <v>2020</v>
      </c>
      <c r="C293">
        <v>2</v>
      </c>
      <c r="D293" s="1" t="s">
        <v>16</v>
      </c>
      <c r="E293">
        <v>11</v>
      </c>
      <c r="J293" s="1"/>
      <c r="K293">
        <v>2013000383</v>
      </c>
      <c r="L293">
        <v>14000</v>
      </c>
      <c r="M293">
        <v>41</v>
      </c>
      <c r="N293">
        <v>2</v>
      </c>
      <c r="O293">
        <v>0</v>
      </c>
      <c r="P293" s="1"/>
    </row>
    <row r="294" spans="1:16" x14ac:dyDescent="0.25">
      <c r="A294">
        <v>4724</v>
      </c>
      <c r="B294">
        <v>2020</v>
      </c>
      <c r="C294">
        <v>2</v>
      </c>
      <c r="D294" s="1" t="s">
        <v>16</v>
      </c>
      <c r="E294">
        <v>11</v>
      </c>
      <c r="J294" s="1"/>
      <c r="K294">
        <v>2013000383</v>
      </c>
      <c r="L294">
        <v>15000</v>
      </c>
      <c r="M294">
        <v>7</v>
      </c>
      <c r="N294">
        <v>1</v>
      </c>
      <c r="O294">
        <v>0</v>
      </c>
      <c r="P294" s="1"/>
    </row>
    <row r="295" spans="1:16" x14ac:dyDescent="0.25">
      <c r="A295">
        <v>4724</v>
      </c>
      <c r="B295">
        <v>2020</v>
      </c>
      <c r="C295">
        <v>2</v>
      </c>
      <c r="D295" s="1" t="s">
        <v>16</v>
      </c>
      <c r="E295">
        <v>11</v>
      </c>
      <c r="J295" s="1"/>
      <c r="K295">
        <v>2013000383</v>
      </c>
      <c r="L295">
        <v>16000</v>
      </c>
      <c r="M295">
        <v>89</v>
      </c>
      <c r="N295">
        <v>1</v>
      </c>
      <c r="O295">
        <v>0</v>
      </c>
      <c r="P295" s="1"/>
    </row>
    <row r="296" spans="1:16" x14ac:dyDescent="0.25">
      <c r="A296">
        <v>4724</v>
      </c>
      <c r="B296">
        <v>2020</v>
      </c>
      <c r="C296">
        <v>2</v>
      </c>
      <c r="D296" s="1" t="s">
        <v>16</v>
      </c>
      <c r="E296">
        <v>11</v>
      </c>
      <c r="J296" s="1"/>
      <c r="K296">
        <v>2013000383</v>
      </c>
      <c r="L296">
        <v>17000</v>
      </c>
      <c r="M296">
        <v>48</v>
      </c>
      <c r="N296">
        <v>4</v>
      </c>
      <c r="O296">
        <v>0</v>
      </c>
      <c r="P296" s="1"/>
    </row>
    <row r="297" spans="1:16" x14ac:dyDescent="0.25">
      <c r="A297">
        <v>4724</v>
      </c>
      <c r="B297">
        <v>2020</v>
      </c>
      <c r="C297">
        <v>2</v>
      </c>
      <c r="D297" s="1" t="s">
        <v>16</v>
      </c>
      <c r="E297">
        <v>11</v>
      </c>
      <c r="J297" s="1"/>
      <c r="K297">
        <v>2013000383</v>
      </c>
      <c r="L297">
        <v>21000</v>
      </c>
      <c r="M297">
        <v>134</v>
      </c>
      <c r="N297">
        <v>0</v>
      </c>
      <c r="O297">
        <v>1</v>
      </c>
      <c r="P297" s="1"/>
    </row>
    <row r="298" spans="1:16" x14ac:dyDescent="0.25">
      <c r="A298">
        <v>4724</v>
      </c>
      <c r="B298">
        <v>2020</v>
      </c>
      <c r="C298">
        <v>2</v>
      </c>
      <c r="D298" s="1" t="s">
        <v>16</v>
      </c>
      <c r="E298">
        <v>11</v>
      </c>
      <c r="J298" s="1"/>
      <c r="K298">
        <v>2013000383</v>
      </c>
      <c r="L298">
        <v>22000</v>
      </c>
      <c r="M298">
        <v>116</v>
      </c>
      <c r="N298">
        <v>4</v>
      </c>
      <c r="O298">
        <v>0</v>
      </c>
      <c r="P298" s="1"/>
    </row>
    <row r="299" spans="1:16" x14ac:dyDescent="0.25">
      <c r="A299">
        <v>4724</v>
      </c>
      <c r="B299">
        <v>2020</v>
      </c>
      <c r="C299">
        <v>2</v>
      </c>
      <c r="D299" s="1" t="s">
        <v>16</v>
      </c>
      <c r="E299">
        <v>11</v>
      </c>
      <c r="J299" s="1"/>
      <c r="K299">
        <v>2013000383</v>
      </c>
      <c r="L299">
        <v>23000</v>
      </c>
      <c r="M299">
        <v>130</v>
      </c>
      <c r="N299">
        <v>8</v>
      </c>
      <c r="O299">
        <v>0</v>
      </c>
      <c r="P299" s="1"/>
    </row>
    <row r="300" spans="1:16" x14ac:dyDescent="0.25">
      <c r="A300">
        <v>4724</v>
      </c>
      <c r="B300">
        <v>2020</v>
      </c>
      <c r="C300">
        <v>2</v>
      </c>
      <c r="D300" s="1" t="s">
        <v>16</v>
      </c>
      <c r="E300">
        <v>11</v>
      </c>
      <c r="J300" s="1"/>
      <c r="K300">
        <v>2013000383</v>
      </c>
      <c r="L300">
        <v>24000</v>
      </c>
      <c r="M300">
        <v>0</v>
      </c>
      <c r="N300">
        <v>0</v>
      </c>
      <c r="O300">
        <v>0</v>
      </c>
      <c r="P300" s="1"/>
    </row>
    <row r="301" spans="1:16" x14ac:dyDescent="0.25">
      <c r="A301">
        <v>4724</v>
      </c>
      <c r="B301">
        <v>2020</v>
      </c>
      <c r="C301">
        <v>2</v>
      </c>
      <c r="D301" s="1" t="s">
        <v>16</v>
      </c>
      <c r="E301">
        <v>11</v>
      </c>
      <c r="J301" s="1"/>
      <c r="K301">
        <v>2013000383</v>
      </c>
      <c r="L301">
        <v>24100</v>
      </c>
      <c r="M301">
        <v>26</v>
      </c>
      <c r="N301">
        <v>0</v>
      </c>
      <c r="O301">
        <v>2</v>
      </c>
      <c r="P301" s="1"/>
    </row>
    <row r="302" spans="1:16" x14ac:dyDescent="0.25">
      <c r="A302">
        <v>4724</v>
      </c>
      <c r="B302">
        <v>2020</v>
      </c>
      <c r="C302">
        <v>2</v>
      </c>
      <c r="D302" s="1" t="s">
        <v>16</v>
      </c>
      <c r="E302">
        <v>11</v>
      </c>
      <c r="J302" s="1"/>
      <c r="K302">
        <v>2013000383</v>
      </c>
      <c r="L302">
        <v>24200</v>
      </c>
      <c r="M302">
        <v>53</v>
      </c>
      <c r="N302">
        <v>2</v>
      </c>
      <c r="O302">
        <v>0</v>
      </c>
      <c r="P302" s="1"/>
    </row>
    <row r="303" spans="1:16" x14ac:dyDescent="0.25">
      <c r="A303">
        <v>4724</v>
      </c>
      <c r="B303">
        <v>2020</v>
      </c>
      <c r="C303">
        <v>2</v>
      </c>
      <c r="D303" s="1" t="s">
        <v>16</v>
      </c>
      <c r="E303">
        <v>11</v>
      </c>
      <c r="J303" s="1"/>
      <c r="K303">
        <v>2013000383</v>
      </c>
      <c r="L303">
        <v>31000</v>
      </c>
      <c r="M303">
        <v>87702</v>
      </c>
      <c r="N303">
        <v>1008</v>
      </c>
      <c r="O303">
        <v>20</v>
      </c>
      <c r="P303" s="1"/>
    </row>
    <row r="304" spans="1:16" x14ac:dyDescent="0.25">
      <c r="A304">
        <v>4724</v>
      </c>
      <c r="B304">
        <v>2020</v>
      </c>
      <c r="C304">
        <v>2</v>
      </c>
      <c r="D304" s="1" t="s">
        <v>16</v>
      </c>
      <c r="E304">
        <v>11</v>
      </c>
      <c r="J304" s="1"/>
      <c r="K304">
        <v>2013000383</v>
      </c>
      <c r="L304">
        <v>31100</v>
      </c>
      <c r="M304">
        <v>0</v>
      </c>
      <c r="N304">
        <v>0</v>
      </c>
      <c r="O304">
        <v>0</v>
      </c>
      <c r="P304" s="1"/>
    </row>
    <row r="305" spans="1:16" x14ac:dyDescent="0.25">
      <c r="A305">
        <v>4724</v>
      </c>
      <c r="B305">
        <v>2020</v>
      </c>
      <c r="C305">
        <v>2</v>
      </c>
      <c r="D305" s="1" t="s">
        <v>16</v>
      </c>
      <c r="E305">
        <v>11</v>
      </c>
      <c r="J305" s="1"/>
      <c r="K305">
        <v>2013000383</v>
      </c>
      <c r="L305">
        <v>31200</v>
      </c>
      <c r="M305">
        <v>87702</v>
      </c>
      <c r="N305">
        <v>1008</v>
      </c>
      <c r="O305">
        <v>20</v>
      </c>
      <c r="P305" s="1"/>
    </row>
    <row r="306" spans="1:16" x14ac:dyDescent="0.25">
      <c r="A306">
        <v>4724</v>
      </c>
      <c r="B306">
        <v>2020</v>
      </c>
      <c r="C306">
        <v>2</v>
      </c>
      <c r="D306" s="1" t="s">
        <v>16</v>
      </c>
      <c r="E306">
        <v>11</v>
      </c>
      <c r="J306" s="1"/>
      <c r="K306">
        <v>2013000383</v>
      </c>
      <c r="L306">
        <v>31300</v>
      </c>
      <c r="M306">
        <v>0</v>
      </c>
      <c r="N306">
        <v>0</v>
      </c>
      <c r="O306">
        <v>0</v>
      </c>
      <c r="P306" s="1"/>
    </row>
    <row r="307" spans="1:16" x14ac:dyDescent="0.25">
      <c r="A307">
        <v>4724</v>
      </c>
      <c r="B307">
        <v>2020</v>
      </c>
      <c r="C307">
        <v>2</v>
      </c>
      <c r="D307" s="1" t="s">
        <v>16</v>
      </c>
      <c r="E307">
        <v>11</v>
      </c>
      <c r="J307" s="1"/>
      <c r="K307">
        <v>2013000383</v>
      </c>
      <c r="L307">
        <v>32000</v>
      </c>
      <c r="M307">
        <v>32</v>
      </c>
      <c r="N307">
        <v>2</v>
      </c>
      <c r="O307">
        <v>0</v>
      </c>
      <c r="P307" s="1"/>
    </row>
    <row r="308" spans="1:16" x14ac:dyDescent="0.25">
      <c r="A308">
        <v>4724</v>
      </c>
      <c r="B308">
        <v>2020</v>
      </c>
      <c r="C308">
        <v>2</v>
      </c>
      <c r="D308" s="1" t="s">
        <v>16</v>
      </c>
      <c r="E308">
        <v>11</v>
      </c>
      <c r="J308" s="1"/>
      <c r="K308">
        <v>2013000383</v>
      </c>
      <c r="L308">
        <v>33000</v>
      </c>
      <c r="M308">
        <v>67</v>
      </c>
      <c r="N308">
        <v>4</v>
      </c>
      <c r="O308">
        <v>0</v>
      </c>
      <c r="P308" s="1"/>
    </row>
    <row r="309" spans="1:16" x14ac:dyDescent="0.25">
      <c r="A309">
        <v>4724</v>
      </c>
      <c r="B309">
        <v>2020</v>
      </c>
      <c r="C309">
        <v>2</v>
      </c>
      <c r="D309" s="1" t="s">
        <v>16</v>
      </c>
      <c r="E309">
        <v>11</v>
      </c>
      <c r="J309" s="1"/>
      <c r="K309">
        <v>2013000383</v>
      </c>
      <c r="L309">
        <v>34000</v>
      </c>
      <c r="M309">
        <v>0</v>
      </c>
      <c r="N309">
        <v>0</v>
      </c>
      <c r="O309">
        <v>0</v>
      </c>
      <c r="P309" s="1"/>
    </row>
    <row r="310" spans="1:16" x14ac:dyDescent="0.25">
      <c r="A310">
        <v>4724</v>
      </c>
      <c r="B310">
        <v>2020</v>
      </c>
      <c r="C310">
        <v>2</v>
      </c>
      <c r="D310" s="1" t="s">
        <v>16</v>
      </c>
      <c r="E310">
        <v>11</v>
      </c>
      <c r="J310" s="1"/>
      <c r="K310">
        <v>2013000618</v>
      </c>
      <c r="L310">
        <v>11000</v>
      </c>
      <c r="M310">
        <v>1</v>
      </c>
      <c r="N310">
        <v>0</v>
      </c>
      <c r="O310">
        <v>0</v>
      </c>
      <c r="P310" s="1"/>
    </row>
    <row r="311" spans="1:16" x14ac:dyDescent="0.25">
      <c r="A311">
        <v>4724</v>
      </c>
      <c r="B311">
        <v>2020</v>
      </c>
      <c r="C311">
        <v>2</v>
      </c>
      <c r="D311" s="1" t="s">
        <v>16</v>
      </c>
      <c r="E311">
        <v>11</v>
      </c>
      <c r="J311" s="1"/>
      <c r="K311">
        <v>2013000618</v>
      </c>
      <c r="L311">
        <v>11100</v>
      </c>
      <c r="M311">
        <v>0</v>
      </c>
      <c r="N311">
        <v>0</v>
      </c>
      <c r="O311">
        <v>0</v>
      </c>
      <c r="P311" s="1"/>
    </row>
    <row r="312" spans="1:16" x14ac:dyDescent="0.25">
      <c r="A312">
        <v>4724</v>
      </c>
      <c r="B312">
        <v>2020</v>
      </c>
      <c r="C312">
        <v>2</v>
      </c>
      <c r="D312" s="1" t="s">
        <v>16</v>
      </c>
      <c r="E312">
        <v>11</v>
      </c>
      <c r="J312" s="1"/>
      <c r="K312">
        <v>2013000618</v>
      </c>
      <c r="L312">
        <v>11200</v>
      </c>
      <c r="M312">
        <v>1</v>
      </c>
      <c r="N312">
        <v>0</v>
      </c>
      <c r="O312">
        <v>0</v>
      </c>
      <c r="P312" s="1"/>
    </row>
    <row r="313" spans="1:16" x14ac:dyDescent="0.25">
      <c r="A313">
        <v>4724</v>
      </c>
      <c r="B313">
        <v>2020</v>
      </c>
      <c r="C313">
        <v>2</v>
      </c>
      <c r="D313" s="1" t="s">
        <v>16</v>
      </c>
      <c r="E313">
        <v>11</v>
      </c>
      <c r="J313" s="1"/>
      <c r="K313">
        <v>2013000618</v>
      </c>
      <c r="L313">
        <v>12000</v>
      </c>
      <c r="M313">
        <v>0</v>
      </c>
      <c r="N313">
        <v>0</v>
      </c>
      <c r="O313">
        <v>0</v>
      </c>
      <c r="P313" s="1"/>
    </row>
    <row r="314" spans="1:16" x14ac:dyDescent="0.25">
      <c r="A314">
        <v>4724</v>
      </c>
      <c r="B314">
        <v>2020</v>
      </c>
      <c r="C314">
        <v>2</v>
      </c>
      <c r="D314" s="1" t="s">
        <v>16</v>
      </c>
      <c r="E314">
        <v>11</v>
      </c>
      <c r="J314" s="1"/>
      <c r="K314">
        <v>2013000618</v>
      </c>
      <c r="L314">
        <v>13000</v>
      </c>
      <c r="M314">
        <v>0</v>
      </c>
      <c r="N314">
        <v>0</v>
      </c>
      <c r="O314">
        <v>0</v>
      </c>
      <c r="P314" s="1"/>
    </row>
    <row r="315" spans="1:16" x14ac:dyDescent="0.25">
      <c r="A315">
        <v>4724</v>
      </c>
      <c r="B315">
        <v>2020</v>
      </c>
      <c r="C315">
        <v>2</v>
      </c>
      <c r="D315" s="1" t="s">
        <v>16</v>
      </c>
      <c r="E315">
        <v>11</v>
      </c>
      <c r="J315" s="1"/>
      <c r="K315">
        <v>2013000618</v>
      </c>
      <c r="L315">
        <v>14000</v>
      </c>
      <c r="M315">
        <v>0</v>
      </c>
      <c r="N315">
        <v>0</v>
      </c>
      <c r="O315">
        <v>0</v>
      </c>
      <c r="P315" s="1"/>
    </row>
    <row r="316" spans="1:16" x14ac:dyDescent="0.25">
      <c r="A316">
        <v>4724</v>
      </c>
      <c r="B316">
        <v>2020</v>
      </c>
      <c r="C316">
        <v>2</v>
      </c>
      <c r="D316" s="1" t="s">
        <v>16</v>
      </c>
      <c r="E316">
        <v>11</v>
      </c>
      <c r="J316" s="1"/>
      <c r="K316">
        <v>2013000618</v>
      </c>
      <c r="L316">
        <v>15000</v>
      </c>
      <c r="M316">
        <v>0</v>
      </c>
      <c r="N316">
        <v>0</v>
      </c>
      <c r="O316">
        <v>0</v>
      </c>
      <c r="P316" s="1"/>
    </row>
    <row r="317" spans="1:16" x14ac:dyDescent="0.25">
      <c r="A317">
        <v>4724</v>
      </c>
      <c r="B317">
        <v>2020</v>
      </c>
      <c r="C317">
        <v>2</v>
      </c>
      <c r="D317" s="1" t="s">
        <v>16</v>
      </c>
      <c r="E317">
        <v>11</v>
      </c>
      <c r="J317" s="1"/>
      <c r="K317">
        <v>2013000618</v>
      </c>
      <c r="L317">
        <v>16000</v>
      </c>
      <c r="M317">
        <v>0</v>
      </c>
      <c r="N317">
        <v>0</v>
      </c>
      <c r="O317">
        <v>0</v>
      </c>
      <c r="P317" s="1"/>
    </row>
    <row r="318" spans="1:16" x14ac:dyDescent="0.25">
      <c r="A318">
        <v>4724</v>
      </c>
      <c r="B318">
        <v>2020</v>
      </c>
      <c r="C318">
        <v>2</v>
      </c>
      <c r="D318" s="1" t="s">
        <v>16</v>
      </c>
      <c r="E318">
        <v>11</v>
      </c>
      <c r="J318" s="1"/>
      <c r="K318">
        <v>2013000618</v>
      </c>
      <c r="L318">
        <v>17000</v>
      </c>
      <c r="M318">
        <v>0</v>
      </c>
      <c r="N318">
        <v>0</v>
      </c>
      <c r="O318">
        <v>0</v>
      </c>
      <c r="P318" s="1"/>
    </row>
    <row r="319" spans="1:16" x14ac:dyDescent="0.25">
      <c r="A319">
        <v>4724</v>
      </c>
      <c r="B319">
        <v>2020</v>
      </c>
      <c r="C319">
        <v>2</v>
      </c>
      <c r="D319" s="1" t="s">
        <v>16</v>
      </c>
      <c r="E319">
        <v>11</v>
      </c>
      <c r="J319" s="1"/>
      <c r="K319">
        <v>2013000618</v>
      </c>
      <c r="L319">
        <v>21000</v>
      </c>
      <c r="M319">
        <v>0</v>
      </c>
      <c r="N319">
        <v>0</v>
      </c>
      <c r="O319">
        <v>0</v>
      </c>
      <c r="P319" s="1"/>
    </row>
    <row r="320" spans="1:16" x14ac:dyDescent="0.25">
      <c r="A320">
        <v>4724</v>
      </c>
      <c r="B320">
        <v>2020</v>
      </c>
      <c r="C320">
        <v>2</v>
      </c>
      <c r="D320" s="1" t="s">
        <v>16</v>
      </c>
      <c r="E320">
        <v>11</v>
      </c>
      <c r="J320" s="1"/>
      <c r="K320">
        <v>2013000618</v>
      </c>
      <c r="L320">
        <v>22000</v>
      </c>
      <c r="M320">
        <v>5</v>
      </c>
      <c r="N320">
        <v>0</v>
      </c>
      <c r="O320">
        <v>2</v>
      </c>
      <c r="P320" s="1"/>
    </row>
    <row r="321" spans="1:16" x14ac:dyDescent="0.25">
      <c r="A321">
        <v>4724</v>
      </c>
      <c r="B321">
        <v>2020</v>
      </c>
      <c r="C321">
        <v>2</v>
      </c>
      <c r="D321" s="1" t="s">
        <v>16</v>
      </c>
      <c r="E321">
        <v>11</v>
      </c>
      <c r="J321" s="1"/>
      <c r="K321">
        <v>2013000618</v>
      </c>
      <c r="L321">
        <v>23000</v>
      </c>
      <c r="M321">
        <v>0</v>
      </c>
      <c r="N321">
        <v>0</v>
      </c>
      <c r="O321">
        <v>0</v>
      </c>
      <c r="P321" s="1"/>
    </row>
    <row r="322" spans="1:16" x14ac:dyDescent="0.25">
      <c r="A322">
        <v>4724</v>
      </c>
      <c r="B322">
        <v>2020</v>
      </c>
      <c r="C322">
        <v>2</v>
      </c>
      <c r="D322" s="1" t="s">
        <v>16</v>
      </c>
      <c r="E322">
        <v>11</v>
      </c>
      <c r="J322" s="1"/>
      <c r="K322">
        <v>2013000618</v>
      </c>
      <c r="L322">
        <v>24000</v>
      </c>
      <c r="M322">
        <v>0</v>
      </c>
      <c r="N322">
        <v>0</v>
      </c>
      <c r="O322">
        <v>0</v>
      </c>
      <c r="P322" s="1"/>
    </row>
    <row r="323" spans="1:16" x14ac:dyDescent="0.25">
      <c r="A323">
        <v>4724</v>
      </c>
      <c r="B323">
        <v>2020</v>
      </c>
      <c r="C323">
        <v>2</v>
      </c>
      <c r="D323" s="1" t="s">
        <v>16</v>
      </c>
      <c r="E323">
        <v>11</v>
      </c>
      <c r="J323" s="1"/>
      <c r="K323">
        <v>2013000618</v>
      </c>
      <c r="L323">
        <v>24100</v>
      </c>
      <c r="M323">
        <v>0</v>
      </c>
      <c r="N323">
        <v>0</v>
      </c>
      <c r="O323">
        <v>0</v>
      </c>
      <c r="P323" s="1"/>
    </row>
    <row r="324" spans="1:16" x14ac:dyDescent="0.25">
      <c r="A324">
        <v>4724</v>
      </c>
      <c r="B324">
        <v>2020</v>
      </c>
      <c r="C324">
        <v>2</v>
      </c>
      <c r="D324" s="1" t="s">
        <v>16</v>
      </c>
      <c r="E324">
        <v>11</v>
      </c>
      <c r="J324" s="1"/>
      <c r="K324">
        <v>2013000618</v>
      </c>
      <c r="L324">
        <v>24200</v>
      </c>
      <c r="M324">
        <v>3</v>
      </c>
      <c r="N324">
        <v>0</v>
      </c>
      <c r="O324">
        <v>0</v>
      </c>
      <c r="P324" s="1"/>
    </row>
    <row r="325" spans="1:16" x14ac:dyDescent="0.25">
      <c r="A325">
        <v>4724</v>
      </c>
      <c r="B325">
        <v>2020</v>
      </c>
      <c r="C325">
        <v>2</v>
      </c>
      <c r="D325" s="1" t="s">
        <v>16</v>
      </c>
      <c r="E325">
        <v>11</v>
      </c>
      <c r="J325" s="1"/>
      <c r="K325">
        <v>2013000618</v>
      </c>
      <c r="L325">
        <v>31000</v>
      </c>
      <c r="M325">
        <v>2036</v>
      </c>
      <c r="N325">
        <v>1</v>
      </c>
      <c r="O325">
        <v>0</v>
      </c>
      <c r="P325" s="1"/>
    </row>
    <row r="326" spans="1:16" x14ac:dyDescent="0.25">
      <c r="A326">
        <v>4724</v>
      </c>
      <c r="B326">
        <v>2020</v>
      </c>
      <c r="C326">
        <v>2</v>
      </c>
      <c r="D326" s="1" t="s">
        <v>16</v>
      </c>
      <c r="E326">
        <v>11</v>
      </c>
      <c r="J326" s="1"/>
      <c r="K326">
        <v>2013000618</v>
      </c>
      <c r="L326">
        <v>31100</v>
      </c>
      <c r="M326">
        <v>0</v>
      </c>
      <c r="N326">
        <v>0</v>
      </c>
      <c r="O326">
        <v>0</v>
      </c>
      <c r="P326" s="1"/>
    </row>
    <row r="327" spans="1:16" x14ac:dyDescent="0.25">
      <c r="A327">
        <v>4724</v>
      </c>
      <c r="B327">
        <v>2020</v>
      </c>
      <c r="C327">
        <v>2</v>
      </c>
      <c r="D327" s="1" t="s">
        <v>16</v>
      </c>
      <c r="E327">
        <v>11</v>
      </c>
      <c r="J327" s="1"/>
      <c r="K327">
        <v>2013000618</v>
      </c>
      <c r="L327">
        <v>31200</v>
      </c>
      <c r="M327">
        <v>2036</v>
      </c>
      <c r="N327">
        <v>1</v>
      </c>
      <c r="O327">
        <v>0</v>
      </c>
      <c r="P327" s="1"/>
    </row>
    <row r="328" spans="1:16" x14ac:dyDescent="0.25">
      <c r="A328">
        <v>4724</v>
      </c>
      <c r="B328">
        <v>2020</v>
      </c>
      <c r="C328">
        <v>2</v>
      </c>
      <c r="D328" s="1" t="s">
        <v>16</v>
      </c>
      <c r="E328">
        <v>11</v>
      </c>
      <c r="J328" s="1"/>
      <c r="K328">
        <v>2013000618</v>
      </c>
      <c r="L328">
        <v>31300</v>
      </c>
      <c r="M328">
        <v>0</v>
      </c>
      <c r="N328">
        <v>0</v>
      </c>
      <c r="O328">
        <v>0</v>
      </c>
      <c r="P328" s="1"/>
    </row>
    <row r="329" spans="1:16" x14ac:dyDescent="0.25">
      <c r="A329">
        <v>4724</v>
      </c>
      <c r="B329">
        <v>2020</v>
      </c>
      <c r="C329">
        <v>2</v>
      </c>
      <c r="D329" s="1" t="s">
        <v>16</v>
      </c>
      <c r="E329">
        <v>11</v>
      </c>
      <c r="J329" s="1"/>
      <c r="K329">
        <v>2013000618</v>
      </c>
      <c r="L329">
        <v>32000</v>
      </c>
      <c r="M329">
        <v>1</v>
      </c>
      <c r="N329">
        <v>0</v>
      </c>
      <c r="O329">
        <v>0</v>
      </c>
      <c r="P329" s="1"/>
    </row>
    <row r="330" spans="1:16" x14ac:dyDescent="0.25">
      <c r="A330">
        <v>4724</v>
      </c>
      <c r="B330">
        <v>2020</v>
      </c>
      <c r="C330">
        <v>2</v>
      </c>
      <c r="D330" s="1" t="s">
        <v>16</v>
      </c>
      <c r="E330">
        <v>11</v>
      </c>
      <c r="J330" s="1"/>
      <c r="K330">
        <v>2013000618</v>
      </c>
      <c r="L330">
        <v>33000</v>
      </c>
      <c r="M330">
        <v>0</v>
      </c>
      <c r="N330">
        <v>0</v>
      </c>
      <c r="O330">
        <v>0</v>
      </c>
      <c r="P330" s="1"/>
    </row>
    <row r="331" spans="1:16" x14ac:dyDescent="0.25">
      <c r="A331">
        <v>4724</v>
      </c>
      <c r="B331">
        <v>2020</v>
      </c>
      <c r="C331">
        <v>2</v>
      </c>
      <c r="D331" s="1" t="s">
        <v>16</v>
      </c>
      <c r="E331">
        <v>11</v>
      </c>
      <c r="J331" s="1"/>
      <c r="K331">
        <v>2013000618</v>
      </c>
      <c r="L331">
        <v>34000</v>
      </c>
      <c r="M331">
        <v>0</v>
      </c>
      <c r="N331">
        <v>0</v>
      </c>
      <c r="O331">
        <v>0</v>
      </c>
      <c r="P331" s="1"/>
    </row>
    <row r="332" spans="1:16" x14ac:dyDescent="0.25">
      <c r="A332">
        <v>4724</v>
      </c>
      <c r="B332">
        <v>2020</v>
      </c>
      <c r="C332">
        <v>2</v>
      </c>
      <c r="D332" s="1" t="s">
        <v>16</v>
      </c>
      <c r="E332">
        <v>12</v>
      </c>
      <c r="F332">
        <v>11000</v>
      </c>
      <c r="G332">
        <v>35</v>
      </c>
      <c r="H332">
        <v>0</v>
      </c>
      <c r="I332">
        <v>0</v>
      </c>
      <c r="J332" s="1"/>
      <c r="P332" s="1"/>
    </row>
    <row r="333" spans="1:16" x14ac:dyDescent="0.25">
      <c r="A333">
        <v>4724</v>
      </c>
      <c r="B333">
        <v>2020</v>
      </c>
      <c r="C333">
        <v>2</v>
      </c>
      <c r="D333" s="1" t="s">
        <v>16</v>
      </c>
      <c r="E333">
        <v>12</v>
      </c>
      <c r="F333">
        <v>11100</v>
      </c>
      <c r="G333">
        <v>2</v>
      </c>
      <c r="H333">
        <v>0</v>
      </c>
      <c r="I333">
        <v>0</v>
      </c>
      <c r="J333" s="1"/>
      <c r="P333" s="1"/>
    </row>
    <row r="334" spans="1:16" x14ac:dyDescent="0.25">
      <c r="A334">
        <v>4724</v>
      </c>
      <c r="B334">
        <v>2020</v>
      </c>
      <c r="C334">
        <v>2</v>
      </c>
      <c r="D334" s="1" t="s">
        <v>16</v>
      </c>
      <c r="E334">
        <v>12</v>
      </c>
      <c r="F334">
        <v>11200</v>
      </c>
      <c r="G334">
        <v>33</v>
      </c>
      <c r="H334">
        <v>0</v>
      </c>
      <c r="I334">
        <v>0</v>
      </c>
      <c r="J334" s="1"/>
      <c r="P334" s="1"/>
    </row>
    <row r="335" spans="1:16" x14ac:dyDescent="0.25">
      <c r="A335">
        <v>4724</v>
      </c>
      <c r="B335">
        <v>2020</v>
      </c>
      <c r="C335">
        <v>2</v>
      </c>
      <c r="D335" s="1" t="s">
        <v>16</v>
      </c>
      <c r="E335">
        <v>12</v>
      </c>
      <c r="F335">
        <v>12000</v>
      </c>
      <c r="G335">
        <v>0</v>
      </c>
      <c r="H335">
        <v>0</v>
      </c>
      <c r="I335">
        <v>0</v>
      </c>
      <c r="J335" s="1"/>
      <c r="P335" s="1"/>
    </row>
    <row r="336" spans="1:16" x14ac:dyDescent="0.25">
      <c r="A336">
        <v>4724</v>
      </c>
      <c r="B336">
        <v>2020</v>
      </c>
      <c r="C336">
        <v>2</v>
      </c>
      <c r="D336" s="1" t="s">
        <v>16</v>
      </c>
      <c r="E336">
        <v>12</v>
      </c>
      <c r="F336">
        <v>13000</v>
      </c>
      <c r="G336">
        <v>0</v>
      </c>
      <c r="H336">
        <v>0</v>
      </c>
      <c r="I336">
        <v>0</v>
      </c>
      <c r="J336" s="1"/>
      <c r="P336" s="1"/>
    </row>
    <row r="337" spans="1:16" x14ac:dyDescent="0.25">
      <c r="A337">
        <v>4724</v>
      </c>
      <c r="B337">
        <v>2020</v>
      </c>
      <c r="C337">
        <v>2</v>
      </c>
      <c r="D337" s="1" t="s">
        <v>16</v>
      </c>
      <c r="E337">
        <v>12</v>
      </c>
      <c r="F337">
        <v>14000</v>
      </c>
      <c r="G337">
        <v>43</v>
      </c>
      <c r="H337">
        <v>3</v>
      </c>
      <c r="I337">
        <v>0</v>
      </c>
      <c r="J337" s="1"/>
      <c r="P337" s="1"/>
    </row>
    <row r="338" spans="1:16" x14ac:dyDescent="0.25">
      <c r="A338">
        <v>4724</v>
      </c>
      <c r="B338">
        <v>2020</v>
      </c>
      <c r="C338">
        <v>2</v>
      </c>
      <c r="D338" s="1" t="s">
        <v>16</v>
      </c>
      <c r="E338">
        <v>12</v>
      </c>
      <c r="F338">
        <v>15000</v>
      </c>
      <c r="G338">
        <v>8</v>
      </c>
      <c r="H338">
        <v>1</v>
      </c>
      <c r="I338">
        <v>0</v>
      </c>
      <c r="J338" s="1"/>
      <c r="P338" s="1"/>
    </row>
    <row r="339" spans="1:16" x14ac:dyDescent="0.25">
      <c r="A339">
        <v>4724</v>
      </c>
      <c r="B339">
        <v>2020</v>
      </c>
      <c r="C339">
        <v>2</v>
      </c>
      <c r="D339" s="1" t="s">
        <v>16</v>
      </c>
      <c r="E339">
        <v>12</v>
      </c>
      <c r="F339">
        <v>16000</v>
      </c>
      <c r="G339">
        <v>90</v>
      </c>
      <c r="H339">
        <v>5</v>
      </c>
      <c r="I339">
        <v>0</v>
      </c>
      <c r="J339" s="1"/>
      <c r="P339" s="1"/>
    </row>
    <row r="340" spans="1:16" x14ac:dyDescent="0.25">
      <c r="A340">
        <v>4724</v>
      </c>
      <c r="B340">
        <v>2020</v>
      </c>
      <c r="C340">
        <v>2</v>
      </c>
      <c r="D340" s="1" t="s">
        <v>16</v>
      </c>
      <c r="E340">
        <v>12</v>
      </c>
      <c r="F340">
        <v>17000</v>
      </c>
      <c r="G340">
        <v>52</v>
      </c>
      <c r="H340">
        <v>1</v>
      </c>
      <c r="I340">
        <v>0</v>
      </c>
      <c r="J340" s="1"/>
      <c r="P340" s="1"/>
    </row>
    <row r="341" spans="1:16" x14ac:dyDescent="0.25">
      <c r="A341">
        <v>4724</v>
      </c>
      <c r="B341">
        <v>2020</v>
      </c>
      <c r="C341">
        <v>2</v>
      </c>
      <c r="D341" s="1" t="s">
        <v>16</v>
      </c>
      <c r="E341">
        <v>12</v>
      </c>
      <c r="F341">
        <v>21000</v>
      </c>
      <c r="G341">
        <v>133</v>
      </c>
      <c r="H341">
        <v>2</v>
      </c>
      <c r="I341">
        <v>1</v>
      </c>
      <c r="J341" s="1"/>
      <c r="P341" s="1"/>
    </row>
    <row r="342" spans="1:16" x14ac:dyDescent="0.25">
      <c r="A342">
        <v>4724</v>
      </c>
      <c r="B342">
        <v>2020</v>
      </c>
      <c r="C342">
        <v>2</v>
      </c>
      <c r="D342" s="1" t="s">
        <v>16</v>
      </c>
      <c r="E342">
        <v>12</v>
      </c>
      <c r="F342">
        <v>22000</v>
      </c>
      <c r="G342">
        <v>123</v>
      </c>
      <c r="H342">
        <v>7</v>
      </c>
      <c r="I342">
        <v>4</v>
      </c>
      <c r="J342" s="1"/>
      <c r="P342" s="1"/>
    </row>
    <row r="343" spans="1:16" x14ac:dyDescent="0.25">
      <c r="A343">
        <v>4724</v>
      </c>
      <c r="B343">
        <v>2020</v>
      </c>
      <c r="C343">
        <v>2</v>
      </c>
      <c r="D343" s="1" t="s">
        <v>16</v>
      </c>
      <c r="E343">
        <v>12</v>
      </c>
      <c r="F343">
        <v>23000</v>
      </c>
      <c r="G343">
        <v>138</v>
      </c>
      <c r="H343">
        <v>13</v>
      </c>
      <c r="I343">
        <v>0</v>
      </c>
      <c r="J343" s="1"/>
      <c r="P343" s="1"/>
    </row>
    <row r="344" spans="1:16" x14ac:dyDescent="0.25">
      <c r="A344">
        <v>4724</v>
      </c>
      <c r="B344">
        <v>2020</v>
      </c>
      <c r="C344">
        <v>2</v>
      </c>
      <c r="D344" s="1" t="s">
        <v>16</v>
      </c>
      <c r="E344">
        <v>12</v>
      </c>
      <c r="F344">
        <v>24000</v>
      </c>
      <c r="G344">
        <v>0</v>
      </c>
      <c r="H344">
        <v>0</v>
      </c>
      <c r="I344">
        <v>0</v>
      </c>
      <c r="J344" s="1"/>
      <c r="P344" s="1"/>
    </row>
    <row r="345" spans="1:16" x14ac:dyDescent="0.25">
      <c r="A345">
        <v>4724</v>
      </c>
      <c r="B345">
        <v>2020</v>
      </c>
      <c r="C345">
        <v>2</v>
      </c>
      <c r="D345" s="1" t="s">
        <v>16</v>
      </c>
      <c r="E345">
        <v>12</v>
      </c>
      <c r="F345">
        <v>24100</v>
      </c>
      <c r="G345">
        <v>28</v>
      </c>
      <c r="H345">
        <v>0</v>
      </c>
      <c r="I345">
        <v>2</v>
      </c>
      <c r="J345" s="1"/>
      <c r="P345" s="1"/>
    </row>
    <row r="346" spans="1:16" x14ac:dyDescent="0.25">
      <c r="A346">
        <v>4724</v>
      </c>
      <c r="B346">
        <v>2020</v>
      </c>
      <c r="C346">
        <v>2</v>
      </c>
      <c r="D346" s="1" t="s">
        <v>16</v>
      </c>
      <c r="E346">
        <v>12</v>
      </c>
      <c r="F346">
        <v>24200</v>
      </c>
      <c r="G346">
        <v>58</v>
      </c>
      <c r="H346">
        <v>1</v>
      </c>
      <c r="I346">
        <v>0</v>
      </c>
      <c r="J346" s="1"/>
      <c r="P346" s="1"/>
    </row>
    <row r="347" spans="1:16" x14ac:dyDescent="0.25">
      <c r="A347">
        <v>4724</v>
      </c>
      <c r="B347">
        <v>2020</v>
      </c>
      <c r="C347">
        <v>2</v>
      </c>
      <c r="D347" s="1" t="s">
        <v>16</v>
      </c>
      <c r="E347">
        <v>12</v>
      </c>
      <c r="F347">
        <v>31000</v>
      </c>
      <c r="G347">
        <v>90727</v>
      </c>
      <c r="H347">
        <v>790</v>
      </c>
      <c r="I347">
        <v>21</v>
      </c>
      <c r="J347" s="1"/>
      <c r="P347" s="1"/>
    </row>
    <row r="348" spans="1:16" x14ac:dyDescent="0.25">
      <c r="A348">
        <v>4724</v>
      </c>
      <c r="B348">
        <v>2020</v>
      </c>
      <c r="C348">
        <v>2</v>
      </c>
      <c r="D348" s="1" t="s">
        <v>16</v>
      </c>
      <c r="E348">
        <v>12</v>
      </c>
      <c r="F348">
        <v>31100</v>
      </c>
      <c r="G348">
        <v>0</v>
      </c>
      <c r="H348">
        <v>0</v>
      </c>
      <c r="I348">
        <v>0</v>
      </c>
      <c r="J348" s="1"/>
      <c r="P348" s="1"/>
    </row>
    <row r="349" spans="1:16" x14ac:dyDescent="0.25">
      <c r="A349">
        <v>4724</v>
      </c>
      <c r="B349">
        <v>2020</v>
      </c>
      <c r="C349">
        <v>2</v>
      </c>
      <c r="D349" s="1" t="s">
        <v>16</v>
      </c>
      <c r="E349">
        <v>12</v>
      </c>
      <c r="F349">
        <v>31200</v>
      </c>
      <c r="G349">
        <v>90727</v>
      </c>
      <c r="H349">
        <v>790</v>
      </c>
      <c r="I349">
        <v>21</v>
      </c>
      <c r="J349" s="1"/>
      <c r="P349" s="1"/>
    </row>
    <row r="350" spans="1:16" x14ac:dyDescent="0.25">
      <c r="A350">
        <v>4724</v>
      </c>
      <c r="B350">
        <v>2020</v>
      </c>
      <c r="C350">
        <v>2</v>
      </c>
      <c r="D350" s="1" t="s">
        <v>16</v>
      </c>
      <c r="E350">
        <v>12</v>
      </c>
      <c r="F350">
        <v>31300</v>
      </c>
      <c r="G350">
        <v>0</v>
      </c>
      <c r="H350">
        <v>0</v>
      </c>
      <c r="I350">
        <v>0</v>
      </c>
      <c r="J350" s="1"/>
      <c r="P350" s="1"/>
    </row>
    <row r="351" spans="1:16" x14ac:dyDescent="0.25">
      <c r="A351">
        <v>4724</v>
      </c>
      <c r="B351">
        <v>2020</v>
      </c>
      <c r="C351">
        <v>2</v>
      </c>
      <c r="D351" s="1" t="s">
        <v>16</v>
      </c>
      <c r="E351">
        <v>12</v>
      </c>
      <c r="F351">
        <v>32000</v>
      </c>
      <c r="G351">
        <v>35</v>
      </c>
      <c r="H351">
        <v>0</v>
      </c>
      <c r="I351">
        <v>0</v>
      </c>
      <c r="J351" s="1"/>
      <c r="P351" s="1"/>
    </row>
    <row r="352" spans="1:16" x14ac:dyDescent="0.25">
      <c r="A352">
        <v>4724</v>
      </c>
      <c r="B352">
        <v>2020</v>
      </c>
      <c r="C352">
        <v>2</v>
      </c>
      <c r="D352" s="1" t="s">
        <v>16</v>
      </c>
      <c r="E352">
        <v>12</v>
      </c>
      <c r="F352">
        <v>33000</v>
      </c>
      <c r="G352">
        <v>71</v>
      </c>
      <c r="H352">
        <v>4</v>
      </c>
      <c r="I352">
        <v>0</v>
      </c>
      <c r="J352" s="1"/>
      <c r="P352" s="1"/>
    </row>
    <row r="353" spans="1:16" x14ac:dyDescent="0.25">
      <c r="A353">
        <v>4724</v>
      </c>
      <c r="B353">
        <v>2020</v>
      </c>
      <c r="C353">
        <v>2</v>
      </c>
      <c r="D353" s="1" t="s">
        <v>16</v>
      </c>
      <c r="E353">
        <v>12</v>
      </c>
      <c r="F353">
        <v>34000</v>
      </c>
      <c r="G353">
        <v>0</v>
      </c>
      <c r="H353">
        <v>0</v>
      </c>
      <c r="I353">
        <v>0</v>
      </c>
      <c r="J353" s="1"/>
      <c r="P353" s="1"/>
    </row>
    <row r="354" spans="1:16" x14ac:dyDescent="0.25">
      <c r="A354">
        <v>4724</v>
      </c>
      <c r="B354">
        <v>2020</v>
      </c>
      <c r="C354">
        <v>2</v>
      </c>
      <c r="D354" s="1" t="s">
        <v>16</v>
      </c>
      <c r="E354">
        <v>12</v>
      </c>
      <c r="J354" s="1"/>
      <c r="K354">
        <v>2013000383</v>
      </c>
      <c r="L354">
        <v>11000</v>
      </c>
      <c r="M354">
        <v>34</v>
      </c>
      <c r="N354">
        <v>0</v>
      </c>
      <c r="O354">
        <v>0</v>
      </c>
      <c r="P354" s="1"/>
    </row>
    <row r="355" spans="1:16" x14ac:dyDescent="0.25">
      <c r="A355">
        <v>4724</v>
      </c>
      <c r="B355">
        <v>2020</v>
      </c>
      <c r="C355">
        <v>2</v>
      </c>
      <c r="D355" s="1" t="s">
        <v>16</v>
      </c>
      <c r="E355">
        <v>12</v>
      </c>
      <c r="J355" s="1"/>
      <c r="K355">
        <v>2013000383</v>
      </c>
      <c r="L355">
        <v>11100</v>
      </c>
      <c r="M355">
        <v>2</v>
      </c>
      <c r="N355">
        <v>0</v>
      </c>
      <c r="O355">
        <v>0</v>
      </c>
      <c r="P355" s="1"/>
    </row>
    <row r="356" spans="1:16" x14ac:dyDescent="0.25">
      <c r="A356">
        <v>4724</v>
      </c>
      <c r="B356">
        <v>2020</v>
      </c>
      <c r="C356">
        <v>2</v>
      </c>
      <c r="D356" s="1" t="s">
        <v>16</v>
      </c>
      <c r="E356">
        <v>12</v>
      </c>
      <c r="J356" s="1"/>
      <c r="K356">
        <v>2013000383</v>
      </c>
      <c r="L356">
        <v>11200</v>
      </c>
      <c r="M356">
        <v>32</v>
      </c>
      <c r="N356">
        <v>0</v>
      </c>
      <c r="O356">
        <v>0</v>
      </c>
      <c r="P356" s="1"/>
    </row>
    <row r="357" spans="1:16" x14ac:dyDescent="0.25">
      <c r="A357">
        <v>4724</v>
      </c>
      <c r="B357">
        <v>2020</v>
      </c>
      <c r="C357">
        <v>2</v>
      </c>
      <c r="D357" s="1" t="s">
        <v>16</v>
      </c>
      <c r="E357">
        <v>12</v>
      </c>
      <c r="J357" s="1"/>
      <c r="K357">
        <v>2013000383</v>
      </c>
      <c r="L357">
        <v>12000</v>
      </c>
      <c r="M357">
        <v>0</v>
      </c>
      <c r="N357">
        <v>0</v>
      </c>
      <c r="O357">
        <v>0</v>
      </c>
      <c r="P357" s="1"/>
    </row>
    <row r="358" spans="1:16" x14ac:dyDescent="0.25">
      <c r="A358">
        <v>4724</v>
      </c>
      <c r="B358">
        <v>2020</v>
      </c>
      <c r="C358">
        <v>2</v>
      </c>
      <c r="D358" s="1" t="s">
        <v>16</v>
      </c>
      <c r="E358">
        <v>12</v>
      </c>
      <c r="J358" s="1"/>
      <c r="K358">
        <v>2013000383</v>
      </c>
      <c r="L358">
        <v>13000</v>
      </c>
      <c r="M358">
        <v>0</v>
      </c>
      <c r="N358">
        <v>0</v>
      </c>
      <c r="O358">
        <v>0</v>
      </c>
      <c r="P358" s="1"/>
    </row>
    <row r="359" spans="1:16" x14ac:dyDescent="0.25">
      <c r="A359">
        <v>4724</v>
      </c>
      <c r="B359">
        <v>2020</v>
      </c>
      <c r="C359">
        <v>2</v>
      </c>
      <c r="D359" s="1" t="s">
        <v>16</v>
      </c>
      <c r="E359">
        <v>12</v>
      </c>
      <c r="J359" s="1"/>
      <c r="K359">
        <v>2013000383</v>
      </c>
      <c r="L359">
        <v>14000</v>
      </c>
      <c r="M359">
        <v>43</v>
      </c>
      <c r="N359">
        <v>3</v>
      </c>
      <c r="O359">
        <v>0</v>
      </c>
      <c r="P359" s="1"/>
    </row>
    <row r="360" spans="1:16" x14ac:dyDescent="0.25">
      <c r="A360">
        <v>4724</v>
      </c>
      <c r="B360">
        <v>2020</v>
      </c>
      <c r="C360">
        <v>2</v>
      </c>
      <c r="D360" s="1" t="s">
        <v>16</v>
      </c>
      <c r="E360">
        <v>12</v>
      </c>
      <c r="J360" s="1"/>
      <c r="K360">
        <v>2013000383</v>
      </c>
      <c r="L360">
        <v>15000</v>
      </c>
      <c r="M360">
        <v>8</v>
      </c>
      <c r="N360">
        <v>1</v>
      </c>
      <c r="O360">
        <v>0</v>
      </c>
      <c r="P360" s="1"/>
    </row>
    <row r="361" spans="1:16" x14ac:dyDescent="0.25">
      <c r="A361">
        <v>4724</v>
      </c>
      <c r="B361">
        <v>2020</v>
      </c>
      <c r="C361">
        <v>2</v>
      </c>
      <c r="D361" s="1" t="s">
        <v>16</v>
      </c>
      <c r="E361">
        <v>12</v>
      </c>
      <c r="J361" s="1"/>
      <c r="K361">
        <v>2013000383</v>
      </c>
      <c r="L361">
        <v>16000</v>
      </c>
      <c r="M361">
        <v>90</v>
      </c>
      <c r="N361">
        <v>5</v>
      </c>
      <c r="O361">
        <v>0</v>
      </c>
      <c r="P361" s="1"/>
    </row>
    <row r="362" spans="1:16" x14ac:dyDescent="0.25">
      <c r="A362">
        <v>4724</v>
      </c>
      <c r="B362">
        <v>2020</v>
      </c>
      <c r="C362">
        <v>2</v>
      </c>
      <c r="D362" s="1" t="s">
        <v>16</v>
      </c>
      <c r="E362">
        <v>12</v>
      </c>
      <c r="J362" s="1"/>
      <c r="K362">
        <v>2013000383</v>
      </c>
      <c r="L362">
        <v>17000</v>
      </c>
      <c r="M362">
        <v>52</v>
      </c>
      <c r="N362">
        <v>1</v>
      </c>
      <c r="O362">
        <v>0</v>
      </c>
      <c r="P362" s="1"/>
    </row>
    <row r="363" spans="1:16" x14ac:dyDescent="0.25">
      <c r="A363">
        <v>4724</v>
      </c>
      <c r="B363">
        <v>2020</v>
      </c>
      <c r="C363">
        <v>2</v>
      </c>
      <c r="D363" s="1" t="s">
        <v>16</v>
      </c>
      <c r="E363">
        <v>12</v>
      </c>
      <c r="J363" s="1"/>
      <c r="K363">
        <v>2013000383</v>
      </c>
      <c r="L363">
        <v>21000</v>
      </c>
      <c r="M363">
        <v>133</v>
      </c>
      <c r="N363">
        <v>2</v>
      </c>
      <c r="O363">
        <v>1</v>
      </c>
      <c r="P363" s="1"/>
    </row>
    <row r="364" spans="1:16" x14ac:dyDescent="0.25">
      <c r="A364">
        <v>4724</v>
      </c>
      <c r="B364">
        <v>2020</v>
      </c>
      <c r="C364">
        <v>2</v>
      </c>
      <c r="D364" s="1" t="s">
        <v>16</v>
      </c>
      <c r="E364">
        <v>12</v>
      </c>
      <c r="J364" s="1"/>
      <c r="K364">
        <v>2013000383</v>
      </c>
      <c r="L364">
        <v>22000</v>
      </c>
      <c r="M364">
        <v>120</v>
      </c>
      <c r="N364">
        <v>7</v>
      </c>
      <c r="O364">
        <v>4</v>
      </c>
      <c r="P364" s="1"/>
    </row>
    <row r="365" spans="1:16" x14ac:dyDescent="0.25">
      <c r="A365">
        <v>4724</v>
      </c>
      <c r="B365">
        <v>2020</v>
      </c>
      <c r="C365">
        <v>2</v>
      </c>
      <c r="D365" s="1" t="s">
        <v>16</v>
      </c>
      <c r="E365">
        <v>12</v>
      </c>
      <c r="J365" s="1"/>
      <c r="K365">
        <v>2013000383</v>
      </c>
      <c r="L365">
        <v>23000</v>
      </c>
      <c r="M365">
        <v>138</v>
      </c>
      <c r="N365">
        <v>13</v>
      </c>
      <c r="O365">
        <v>0</v>
      </c>
      <c r="P365" s="1"/>
    </row>
    <row r="366" spans="1:16" x14ac:dyDescent="0.25">
      <c r="A366">
        <v>4724</v>
      </c>
      <c r="B366">
        <v>2020</v>
      </c>
      <c r="C366">
        <v>2</v>
      </c>
      <c r="D366" s="1" t="s">
        <v>16</v>
      </c>
      <c r="E366">
        <v>12</v>
      </c>
      <c r="J366" s="1"/>
      <c r="K366">
        <v>2013000383</v>
      </c>
      <c r="L366">
        <v>24000</v>
      </c>
      <c r="M366">
        <v>0</v>
      </c>
      <c r="N366">
        <v>0</v>
      </c>
      <c r="O366">
        <v>0</v>
      </c>
      <c r="P366" s="1"/>
    </row>
    <row r="367" spans="1:16" x14ac:dyDescent="0.25">
      <c r="A367">
        <v>4724</v>
      </c>
      <c r="B367">
        <v>2020</v>
      </c>
      <c r="C367">
        <v>2</v>
      </c>
      <c r="D367" s="1" t="s">
        <v>16</v>
      </c>
      <c r="E367">
        <v>12</v>
      </c>
      <c r="J367" s="1"/>
      <c r="K367">
        <v>2013000383</v>
      </c>
      <c r="L367">
        <v>24100</v>
      </c>
      <c r="M367">
        <v>28</v>
      </c>
      <c r="N367">
        <v>0</v>
      </c>
      <c r="O367">
        <v>2</v>
      </c>
      <c r="P367" s="1"/>
    </row>
    <row r="368" spans="1:16" x14ac:dyDescent="0.25">
      <c r="A368">
        <v>4724</v>
      </c>
      <c r="B368">
        <v>2020</v>
      </c>
      <c r="C368">
        <v>2</v>
      </c>
      <c r="D368" s="1" t="s">
        <v>16</v>
      </c>
      <c r="E368">
        <v>12</v>
      </c>
      <c r="J368" s="1"/>
      <c r="K368">
        <v>2013000383</v>
      </c>
      <c r="L368">
        <v>24200</v>
      </c>
      <c r="M368">
        <v>55</v>
      </c>
      <c r="N368">
        <v>1</v>
      </c>
      <c r="O368">
        <v>0</v>
      </c>
      <c r="P368" s="1"/>
    </row>
    <row r="369" spans="1:16" x14ac:dyDescent="0.25">
      <c r="A369">
        <v>4724</v>
      </c>
      <c r="B369">
        <v>2020</v>
      </c>
      <c r="C369">
        <v>2</v>
      </c>
      <c r="D369" s="1" t="s">
        <v>16</v>
      </c>
      <c r="E369">
        <v>12</v>
      </c>
      <c r="J369" s="1"/>
      <c r="K369">
        <v>2013000383</v>
      </c>
      <c r="L369">
        <v>31000</v>
      </c>
      <c r="M369">
        <v>88690</v>
      </c>
      <c r="N369">
        <v>781</v>
      </c>
      <c r="O369">
        <v>21</v>
      </c>
      <c r="P369" s="1"/>
    </row>
    <row r="370" spans="1:16" x14ac:dyDescent="0.25">
      <c r="A370">
        <v>4724</v>
      </c>
      <c r="B370">
        <v>2020</v>
      </c>
      <c r="C370">
        <v>2</v>
      </c>
      <c r="D370" s="1" t="s">
        <v>16</v>
      </c>
      <c r="E370">
        <v>12</v>
      </c>
      <c r="J370" s="1"/>
      <c r="K370">
        <v>2013000383</v>
      </c>
      <c r="L370">
        <v>31100</v>
      </c>
      <c r="M370">
        <v>0</v>
      </c>
      <c r="N370">
        <v>0</v>
      </c>
      <c r="O370">
        <v>0</v>
      </c>
      <c r="P370" s="1"/>
    </row>
    <row r="371" spans="1:16" x14ac:dyDescent="0.25">
      <c r="A371">
        <v>4724</v>
      </c>
      <c r="B371">
        <v>2020</v>
      </c>
      <c r="C371">
        <v>2</v>
      </c>
      <c r="D371" s="1" t="s">
        <v>16</v>
      </c>
      <c r="E371">
        <v>12</v>
      </c>
      <c r="J371" s="1"/>
      <c r="K371">
        <v>2013000383</v>
      </c>
      <c r="L371">
        <v>31200</v>
      </c>
      <c r="M371">
        <v>88690</v>
      </c>
      <c r="N371">
        <v>781</v>
      </c>
      <c r="O371">
        <v>21</v>
      </c>
      <c r="P371" s="1"/>
    </row>
    <row r="372" spans="1:16" x14ac:dyDescent="0.25">
      <c r="A372">
        <v>4724</v>
      </c>
      <c r="B372">
        <v>2020</v>
      </c>
      <c r="C372">
        <v>2</v>
      </c>
      <c r="D372" s="1" t="s">
        <v>16</v>
      </c>
      <c r="E372">
        <v>12</v>
      </c>
      <c r="J372" s="1"/>
      <c r="K372">
        <v>2013000383</v>
      </c>
      <c r="L372">
        <v>31300</v>
      </c>
      <c r="M372">
        <v>0</v>
      </c>
      <c r="N372">
        <v>0</v>
      </c>
      <c r="O372">
        <v>0</v>
      </c>
      <c r="P372" s="1"/>
    </row>
    <row r="373" spans="1:16" x14ac:dyDescent="0.25">
      <c r="A373">
        <v>4724</v>
      </c>
      <c r="B373">
        <v>2020</v>
      </c>
      <c r="C373">
        <v>2</v>
      </c>
      <c r="D373" s="1" t="s">
        <v>16</v>
      </c>
      <c r="E373">
        <v>12</v>
      </c>
      <c r="J373" s="1"/>
      <c r="K373">
        <v>2013000383</v>
      </c>
      <c r="L373">
        <v>32000</v>
      </c>
      <c r="M373">
        <v>34</v>
      </c>
      <c r="N373">
        <v>0</v>
      </c>
      <c r="O373">
        <v>0</v>
      </c>
      <c r="P373" s="1"/>
    </row>
    <row r="374" spans="1:16" x14ac:dyDescent="0.25">
      <c r="A374">
        <v>4724</v>
      </c>
      <c r="B374">
        <v>2020</v>
      </c>
      <c r="C374">
        <v>2</v>
      </c>
      <c r="D374" s="1" t="s">
        <v>16</v>
      </c>
      <c r="E374">
        <v>12</v>
      </c>
      <c r="J374" s="1"/>
      <c r="K374">
        <v>2013000383</v>
      </c>
      <c r="L374">
        <v>33000</v>
      </c>
      <c r="M374">
        <v>71</v>
      </c>
      <c r="N374">
        <v>4</v>
      </c>
      <c r="O374">
        <v>0</v>
      </c>
      <c r="P374" s="1"/>
    </row>
    <row r="375" spans="1:16" x14ac:dyDescent="0.25">
      <c r="A375">
        <v>4724</v>
      </c>
      <c r="B375">
        <v>2020</v>
      </c>
      <c r="C375">
        <v>2</v>
      </c>
      <c r="D375" s="1" t="s">
        <v>16</v>
      </c>
      <c r="E375">
        <v>12</v>
      </c>
      <c r="J375" s="1"/>
      <c r="K375">
        <v>2013000383</v>
      </c>
      <c r="L375">
        <v>34000</v>
      </c>
      <c r="M375">
        <v>0</v>
      </c>
      <c r="N375">
        <v>0</v>
      </c>
      <c r="O375">
        <v>0</v>
      </c>
      <c r="P375" s="1"/>
    </row>
    <row r="376" spans="1:16" x14ac:dyDescent="0.25">
      <c r="A376">
        <v>4724</v>
      </c>
      <c r="B376">
        <v>2020</v>
      </c>
      <c r="C376">
        <v>2</v>
      </c>
      <c r="D376" s="1" t="s">
        <v>16</v>
      </c>
      <c r="E376">
        <v>12</v>
      </c>
      <c r="J376" s="1"/>
      <c r="K376">
        <v>2013000618</v>
      </c>
      <c r="L376">
        <v>11000</v>
      </c>
      <c r="M376">
        <v>1</v>
      </c>
      <c r="N376">
        <v>0</v>
      </c>
      <c r="O376">
        <v>0</v>
      </c>
      <c r="P376" s="1"/>
    </row>
    <row r="377" spans="1:16" x14ac:dyDescent="0.25">
      <c r="A377">
        <v>4724</v>
      </c>
      <c r="B377">
        <v>2020</v>
      </c>
      <c r="C377">
        <v>2</v>
      </c>
      <c r="D377" s="1" t="s">
        <v>16</v>
      </c>
      <c r="E377">
        <v>12</v>
      </c>
      <c r="J377" s="1"/>
      <c r="K377">
        <v>2013000618</v>
      </c>
      <c r="L377">
        <v>11100</v>
      </c>
      <c r="M377">
        <v>0</v>
      </c>
      <c r="N377">
        <v>0</v>
      </c>
      <c r="O377">
        <v>0</v>
      </c>
      <c r="P377" s="1"/>
    </row>
    <row r="378" spans="1:16" x14ac:dyDescent="0.25">
      <c r="A378">
        <v>4724</v>
      </c>
      <c r="B378">
        <v>2020</v>
      </c>
      <c r="C378">
        <v>2</v>
      </c>
      <c r="D378" s="1" t="s">
        <v>16</v>
      </c>
      <c r="E378">
        <v>12</v>
      </c>
      <c r="J378" s="1"/>
      <c r="K378">
        <v>2013000618</v>
      </c>
      <c r="L378">
        <v>11200</v>
      </c>
      <c r="M378">
        <v>1</v>
      </c>
      <c r="N378">
        <v>0</v>
      </c>
      <c r="O378">
        <v>0</v>
      </c>
      <c r="P378" s="1"/>
    </row>
    <row r="379" spans="1:16" x14ac:dyDescent="0.25">
      <c r="A379">
        <v>4724</v>
      </c>
      <c r="B379">
        <v>2020</v>
      </c>
      <c r="C379">
        <v>2</v>
      </c>
      <c r="D379" s="1" t="s">
        <v>16</v>
      </c>
      <c r="E379">
        <v>12</v>
      </c>
      <c r="J379" s="1"/>
      <c r="K379">
        <v>2013000618</v>
      </c>
      <c r="L379">
        <v>12000</v>
      </c>
      <c r="M379">
        <v>0</v>
      </c>
      <c r="N379">
        <v>0</v>
      </c>
      <c r="O379">
        <v>0</v>
      </c>
      <c r="P379" s="1"/>
    </row>
    <row r="380" spans="1:16" x14ac:dyDescent="0.25">
      <c r="A380">
        <v>4724</v>
      </c>
      <c r="B380">
        <v>2020</v>
      </c>
      <c r="C380">
        <v>2</v>
      </c>
      <c r="D380" s="1" t="s">
        <v>16</v>
      </c>
      <c r="E380">
        <v>12</v>
      </c>
      <c r="J380" s="1"/>
      <c r="K380">
        <v>2013000618</v>
      </c>
      <c r="L380">
        <v>13000</v>
      </c>
      <c r="M380">
        <v>0</v>
      </c>
      <c r="N380">
        <v>0</v>
      </c>
      <c r="O380">
        <v>0</v>
      </c>
      <c r="P380" s="1"/>
    </row>
    <row r="381" spans="1:16" x14ac:dyDescent="0.25">
      <c r="A381">
        <v>4724</v>
      </c>
      <c r="B381">
        <v>2020</v>
      </c>
      <c r="C381">
        <v>2</v>
      </c>
      <c r="D381" s="1" t="s">
        <v>16</v>
      </c>
      <c r="E381">
        <v>12</v>
      </c>
      <c r="J381" s="1"/>
      <c r="K381">
        <v>2013000618</v>
      </c>
      <c r="L381">
        <v>14000</v>
      </c>
      <c r="M381">
        <v>0</v>
      </c>
      <c r="N381">
        <v>0</v>
      </c>
      <c r="O381">
        <v>0</v>
      </c>
      <c r="P381" s="1"/>
    </row>
    <row r="382" spans="1:16" x14ac:dyDescent="0.25">
      <c r="A382">
        <v>4724</v>
      </c>
      <c r="B382">
        <v>2020</v>
      </c>
      <c r="C382">
        <v>2</v>
      </c>
      <c r="D382" s="1" t="s">
        <v>16</v>
      </c>
      <c r="E382">
        <v>12</v>
      </c>
      <c r="J382" s="1"/>
      <c r="K382">
        <v>2013000618</v>
      </c>
      <c r="L382">
        <v>15000</v>
      </c>
      <c r="M382">
        <v>0</v>
      </c>
      <c r="N382">
        <v>0</v>
      </c>
      <c r="O382">
        <v>0</v>
      </c>
      <c r="P382" s="1"/>
    </row>
    <row r="383" spans="1:16" x14ac:dyDescent="0.25">
      <c r="A383">
        <v>4724</v>
      </c>
      <c r="B383">
        <v>2020</v>
      </c>
      <c r="C383">
        <v>2</v>
      </c>
      <c r="D383" s="1" t="s">
        <v>16</v>
      </c>
      <c r="E383">
        <v>12</v>
      </c>
      <c r="J383" s="1"/>
      <c r="K383">
        <v>2013000618</v>
      </c>
      <c r="L383">
        <v>16000</v>
      </c>
      <c r="M383">
        <v>0</v>
      </c>
      <c r="N383">
        <v>0</v>
      </c>
      <c r="O383">
        <v>0</v>
      </c>
      <c r="P383" s="1"/>
    </row>
    <row r="384" spans="1:16" x14ac:dyDescent="0.25">
      <c r="A384">
        <v>4724</v>
      </c>
      <c r="B384">
        <v>2020</v>
      </c>
      <c r="C384">
        <v>2</v>
      </c>
      <c r="D384" s="1" t="s">
        <v>16</v>
      </c>
      <c r="E384">
        <v>12</v>
      </c>
      <c r="J384" s="1"/>
      <c r="K384">
        <v>2013000618</v>
      </c>
      <c r="L384">
        <v>17000</v>
      </c>
      <c r="M384">
        <v>0</v>
      </c>
      <c r="N384">
        <v>0</v>
      </c>
      <c r="O384">
        <v>0</v>
      </c>
      <c r="P384" s="1"/>
    </row>
    <row r="385" spans="1:16" x14ac:dyDescent="0.25">
      <c r="A385">
        <v>4724</v>
      </c>
      <c r="B385">
        <v>2020</v>
      </c>
      <c r="C385">
        <v>2</v>
      </c>
      <c r="D385" s="1" t="s">
        <v>16</v>
      </c>
      <c r="E385">
        <v>12</v>
      </c>
      <c r="J385" s="1"/>
      <c r="K385">
        <v>2013000618</v>
      </c>
      <c r="L385">
        <v>21000</v>
      </c>
      <c r="M385">
        <v>0</v>
      </c>
      <c r="N385">
        <v>0</v>
      </c>
      <c r="O385">
        <v>0</v>
      </c>
      <c r="P385" s="1"/>
    </row>
    <row r="386" spans="1:16" x14ac:dyDescent="0.25">
      <c r="A386">
        <v>4724</v>
      </c>
      <c r="B386">
        <v>2020</v>
      </c>
      <c r="C386">
        <v>2</v>
      </c>
      <c r="D386" s="1" t="s">
        <v>16</v>
      </c>
      <c r="E386">
        <v>12</v>
      </c>
      <c r="J386" s="1"/>
      <c r="K386">
        <v>2013000618</v>
      </c>
      <c r="L386">
        <v>22000</v>
      </c>
      <c r="M386">
        <v>3</v>
      </c>
      <c r="N386">
        <v>0</v>
      </c>
      <c r="O386">
        <v>0</v>
      </c>
      <c r="P386" s="1"/>
    </row>
    <row r="387" spans="1:16" x14ac:dyDescent="0.25">
      <c r="A387">
        <v>4724</v>
      </c>
      <c r="B387">
        <v>2020</v>
      </c>
      <c r="C387">
        <v>2</v>
      </c>
      <c r="D387" s="1" t="s">
        <v>16</v>
      </c>
      <c r="E387">
        <v>12</v>
      </c>
      <c r="J387" s="1"/>
      <c r="K387">
        <v>2013000618</v>
      </c>
      <c r="L387">
        <v>23000</v>
      </c>
      <c r="M387">
        <v>0</v>
      </c>
      <c r="N387">
        <v>0</v>
      </c>
      <c r="O387">
        <v>0</v>
      </c>
      <c r="P387" s="1"/>
    </row>
    <row r="388" spans="1:16" x14ac:dyDescent="0.25">
      <c r="A388">
        <v>4724</v>
      </c>
      <c r="B388">
        <v>2020</v>
      </c>
      <c r="C388">
        <v>2</v>
      </c>
      <c r="D388" s="1" t="s">
        <v>16</v>
      </c>
      <c r="E388">
        <v>12</v>
      </c>
      <c r="J388" s="1"/>
      <c r="K388">
        <v>2013000618</v>
      </c>
      <c r="L388">
        <v>24000</v>
      </c>
      <c r="M388">
        <v>0</v>
      </c>
      <c r="N388">
        <v>0</v>
      </c>
      <c r="O388">
        <v>0</v>
      </c>
      <c r="P388" s="1"/>
    </row>
    <row r="389" spans="1:16" x14ac:dyDescent="0.25">
      <c r="A389">
        <v>4724</v>
      </c>
      <c r="B389">
        <v>2020</v>
      </c>
      <c r="C389">
        <v>2</v>
      </c>
      <c r="D389" s="1" t="s">
        <v>16</v>
      </c>
      <c r="E389">
        <v>12</v>
      </c>
      <c r="J389" s="1"/>
      <c r="K389">
        <v>2013000618</v>
      </c>
      <c r="L389">
        <v>24100</v>
      </c>
      <c r="M389">
        <v>0</v>
      </c>
      <c r="N389">
        <v>0</v>
      </c>
      <c r="O389">
        <v>0</v>
      </c>
      <c r="P389" s="1"/>
    </row>
    <row r="390" spans="1:16" x14ac:dyDescent="0.25">
      <c r="A390">
        <v>4724</v>
      </c>
      <c r="B390">
        <v>2020</v>
      </c>
      <c r="C390">
        <v>2</v>
      </c>
      <c r="D390" s="1" t="s">
        <v>16</v>
      </c>
      <c r="E390">
        <v>12</v>
      </c>
      <c r="J390" s="1"/>
      <c r="K390">
        <v>2013000618</v>
      </c>
      <c r="L390">
        <v>24200</v>
      </c>
      <c r="M390">
        <v>3</v>
      </c>
      <c r="N390">
        <v>0</v>
      </c>
      <c r="O390">
        <v>0</v>
      </c>
      <c r="P390" s="1"/>
    </row>
    <row r="391" spans="1:16" x14ac:dyDescent="0.25">
      <c r="A391">
        <v>4724</v>
      </c>
      <c r="B391">
        <v>2020</v>
      </c>
      <c r="C391">
        <v>2</v>
      </c>
      <c r="D391" s="1" t="s">
        <v>16</v>
      </c>
      <c r="E391">
        <v>12</v>
      </c>
      <c r="J391" s="1"/>
      <c r="K391">
        <v>2013000618</v>
      </c>
      <c r="L391">
        <v>31000</v>
      </c>
      <c r="M391">
        <v>2037</v>
      </c>
      <c r="N391">
        <v>9</v>
      </c>
      <c r="O391">
        <v>0</v>
      </c>
      <c r="P391" s="1"/>
    </row>
    <row r="392" spans="1:16" x14ac:dyDescent="0.25">
      <c r="A392">
        <v>4724</v>
      </c>
      <c r="B392">
        <v>2020</v>
      </c>
      <c r="C392">
        <v>2</v>
      </c>
      <c r="D392" s="1" t="s">
        <v>16</v>
      </c>
      <c r="E392">
        <v>12</v>
      </c>
      <c r="J392" s="1"/>
      <c r="K392">
        <v>2013000618</v>
      </c>
      <c r="L392">
        <v>31100</v>
      </c>
      <c r="M392">
        <v>0</v>
      </c>
      <c r="N392">
        <v>0</v>
      </c>
      <c r="O392">
        <v>0</v>
      </c>
      <c r="P392" s="1"/>
    </row>
    <row r="393" spans="1:16" x14ac:dyDescent="0.25">
      <c r="A393">
        <v>4724</v>
      </c>
      <c r="B393">
        <v>2020</v>
      </c>
      <c r="C393">
        <v>2</v>
      </c>
      <c r="D393" s="1" t="s">
        <v>16</v>
      </c>
      <c r="E393">
        <v>12</v>
      </c>
      <c r="J393" s="1"/>
      <c r="K393">
        <v>2013000618</v>
      </c>
      <c r="L393">
        <v>31200</v>
      </c>
      <c r="M393">
        <v>2037</v>
      </c>
      <c r="N393">
        <v>9</v>
      </c>
      <c r="O393">
        <v>0</v>
      </c>
      <c r="P393" s="1"/>
    </row>
    <row r="394" spans="1:16" x14ac:dyDescent="0.25">
      <c r="A394">
        <v>4724</v>
      </c>
      <c r="B394">
        <v>2020</v>
      </c>
      <c r="C394">
        <v>2</v>
      </c>
      <c r="D394" s="1" t="s">
        <v>16</v>
      </c>
      <c r="E394">
        <v>12</v>
      </c>
      <c r="J394" s="1"/>
      <c r="K394">
        <v>2013000618</v>
      </c>
      <c r="L394">
        <v>31300</v>
      </c>
      <c r="M394">
        <v>0</v>
      </c>
      <c r="N394">
        <v>0</v>
      </c>
      <c r="O394">
        <v>0</v>
      </c>
      <c r="P394" s="1"/>
    </row>
    <row r="395" spans="1:16" x14ac:dyDescent="0.25">
      <c r="A395">
        <v>4724</v>
      </c>
      <c r="B395">
        <v>2020</v>
      </c>
      <c r="C395">
        <v>2</v>
      </c>
      <c r="D395" s="1" t="s">
        <v>16</v>
      </c>
      <c r="E395">
        <v>12</v>
      </c>
      <c r="J395" s="1"/>
      <c r="K395">
        <v>2013000618</v>
      </c>
      <c r="L395">
        <v>32000</v>
      </c>
      <c r="M395">
        <v>1</v>
      </c>
      <c r="N395">
        <v>0</v>
      </c>
      <c r="O395">
        <v>0</v>
      </c>
      <c r="P395" s="1"/>
    </row>
    <row r="396" spans="1:16" x14ac:dyDescent="0.25">
      <c r="A396">
        <v>4724</v>
      </c>
      <c r="B396">
        <v>2020</v>
      </c>
      <c r="C396">
        <v>2</v>
      </c>
      <c r="D396" s="1" t="s">
        <v>16</v>
      </c>
      <c r="E396">
        <v>12</v>
      </c>
      <c r="J396" s="1"/>
      <c r="K396">
        <v>2013000618</v>
      </c>
      <c r="L396">
        <v>33000</v>
      </c>
      <c r="M396">
        <v>0</v>
      </c>
      <c r="N396">
        <v>0</v>
      </c>
      <c r="O396">
        <v>0</v>
      </c>
      <c r="P396" s="1"/>
    </row>
    <row r="397" spans="1:16" x14ac:dyDescent="0.25">
      <c r="A397">
        <v>4724</v>
      </c>
      <c r="B397">
        <v>2020</v>
      </c>
      <c r="C397">
        <v>2</v>
      </c>
      <c r="D397" s="1" t="s">
        <v>16</v>
      </c>
      <c r="E397">
        <v>12</v>
      </c>
      <c r="J397" s="1"/>
      <c r="K397">
        <v>2013000618</v>
      </c>
      <c r="L397">
        <v>34000</v>
      </c>
      <c r="M397">
        <v>0</v>
      </c>
      <c r="N397">
        <v>0</v>
      </c>
      <c r="O397">
        <v>0</v>
      </c>
      <c r="P397" s="1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M397"/>
  <sheetViews>
    <sheetView workbookViewId="0">
      <selection activeCell="I28" sqref="I28"/>
    </sheetView>
  </sheetViews>
  <sheetFormatPr defaultRowHeight="15" x14ac:dyDescent="0.25"/>
  <cols>
    <col min="4" max="4" width="23.42578125" bestFit="1" customWidth="1"/>
    <col min="6" max="6" width="12" bestFit="1" customWidth="1"/>
    <col min="7" max="8" width="18.42578125" bestFit="1" customWidth="1"/>
    <col min="9" max="9" width="53.5703125" bestFit="1" customWidth="1"/>
    <col min="13" max="13" width="17" bestFit="1" customWidth="1"/>
    <col min="14" max="14" width="12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74</v>
      </c>
      <c r="G1" t="s">
        <v>75</v>
      </c>
      <c r="H1" t="s">
        <v>5</v>
      </c>
      <c r="I1" t="s">
        <v>76</v>
      </c>
      <c r="J1" t="s">
        <v>6</v>
      </c>
      <c r="K1" t="s">
        <v>7</v>
      </c>
      <c r="L1" t="s">
        <v>8</v>
      </c>
      <c r="M1" t="s">
        <v>9</v>
      </c>
    </row>
    <row r="2" spans="1:13" x14ac:dyDescent="0.25">
      <c r="A2">
        <v>4724</v>
      </c>
      <c r="B2">
        <v>2025</v>
      </c>
      <c r="C2">
        <v>2</v>
      </c>
      <c r="D2" t="s">
        <v>16</v>
      </c>
      <c r="E2">
        <v>7</v>
      </c>
      <c r="F2" t="s">
        <v>73</v>
      </c>
      <c r="H2">
        <v>11000</v>
      </c>
      <c r="I2" t="s">
        <v>19</v>
      </c>
      <c r="J2">
        <v>169</v>
      </c>
      <c r="K2">
        <v>6</v>
      </c>
      <c r="L2">
        <v>1</v>
      </c>
    </row>
    <row r="3" spans="1:13" x14ac:dyDescent="0.25">
      <c r="A3">
        <v>4724</v>
      </c>
      <c r="B3">
        <v>2025</v>
      </c>
      <c r="C3">
        <v>2</v>
      </c>
      <c r="D3" t="s">
        <v>16</v>
      </c>
      <c r="E3">
        <v>7</v>
      </c>
      <c r="F3" t="s">
        <v>73</v>
      </c>
      <c r="H3">
        <v>11100</v>
      </c>
      <c r="I3" t="s">
        <v>20</v>
      </c>
      <c r="J3">
        <v>15</v>
      </c>
      <c r="K3">
        <v>2</v>
      </c>
      <c r="L3">
        <v>1</v>
      </c>
    </row>
    <row r="4" spans="1:13" x14ac:dyDescent="0.25">
      <c r="A4">
        <v>4724</v>
      </c>
      <c r="B4">
        <v>2025</v>
      </c>
      <c r="C4">
        <v>2</v>
      </c>
      <c r="D4" t="s">
        <v>16</v>
      </c>
      <c r="E4">
        <v>7</v>
      </c>
      <c r="F4" t="s">
        <v>73</v>
      </c>
      <c r="H4">
        <v>11200</v>
      </c>
      <c r="I4" t="s">
        <v>21</v>
      </c>
      <c r="J4">
        <v>154</v>
      </c>
      <c r="K4">
        <v>4</v>
      </c>
      <c r="L4">
        <v>0</v>
      </c>
    </row>
    <row r="5" spans="1:13" x14ac:dyDescent="0.25">
      <c r="A5">
        <v>4724</v>
      </c>
      <c r="B5">
        <v>2025</v>
      </c>
      <c r="C5">
        <v>2</v>
      </c>
      <c r="D5" t="s">
        <v>16</v>
      </c>
      <c r="E5">
        <v>7</v>
      </c>
      <c r="F5" t="s">
        <v>73</v>
      </c>
      <c r="H5">
        <v>12000</v>
      </c>
      <c r="I5" t="s">
        <v>22</v>
      </c>
      <c r="J5">
        <v>0</v>
      </c>
      <c r="K5">
        <v>0</v>
      </c>
      <c r="L5">
        <v>0</v>
      </c>
    </row>
    <row r="6" spans="1:13" x14ac:dyDescent="0.25">
      <c r="A6">
        <v>4724</v>
      </c>
      <c r="B6">
        <v>2025</v>
      </c>
      <c r="C6">
        <v>2</v>
      </c>
      <c r="D6" t="s">
        <v>16</v>
      </c>
      <c r="E6">
        <v>7</v>
      </c>
      <c r="F6" t="s">
        <v>73</v>
      </c>
      <c r="H6">
        <v>13000</v>
      </c>
      <c r="I6" t="s">
        <v>23</v>
      </c>
      <c r="J6">
        <v>0</v>
      </c>
      <c r="K6">
        <v>0</v>
      </c>
      <c r="L6">
        <v>0</v>
      </c>
    </row>
    <row r="7" spans="1:13" x14ac:dyDescent="0.25">
      <c r="A7">
        <v>4724</v>
      </c>
      <c r="B7">
        <v>2025</v>
      </c>
      <c r="C7">
        <v>2</v>
      </c>
      <c r="D7" t="s">
        <v>16</v>
      </c>
      <c r="E7">
        <v>7</v>
      </c>
      <c r="F7" t="s">
        <v>73</v>
      </c>
      <c r="H7">
        <v>14000</v>
      </c>
      <c r="I7" t="s">
        <v>24</v>
      </c>
      <c r="J7">
        <v>200</v>
      </c>
      <c r="K7">
        <v>1</v>
      </c>
      <c r="L7">
        <v>0</v>
      </c>
    </row>
    <row r="8" spans="1:13" x14ac:dyDescent="0.25">
      <c r="A8">
        <v>4724</v>
      </c>
      <c r="B8">
        <v>2025</v>
      </c>
      <c r="C8">
        <v>2</v>
      </c>
      <c r="D8" t="s">
        <v>16</v>
      </c>
      <c r="E8">
        <v>7</v>
      </c>
      <c r="F8" t="s">
        <v>73</v>
      </c>
      <c r="H8">
        <v>15000</v>
      </c>
      <c r="I8" t="s">
        <v>25</v>
      </c>
      <c r="J8">
        <v>59</v>
      </c>
      <c r="K8">
        <v>10</v>
      </c>
      <c r="L8">
        <v>0</v>
      </c>
    </row>
    <row r="9" spans="1:13" x14ac:dyDescent="0.25">
      <c r="A9">
        <v>4724</v>
      </c>
      <c r="B9">
        <v>2025</v>
      </c>
      <c r="C9">
        <v>2</v>
      </c>
      <c r="D9" t="s">
        <v>16</v>
      </c>
      <c r="E9">
        <v>7</v>
      </c>
      <c r="F9" t="s">
        <v>73</v>
      </c>
      <c r="H9">
        <v>16000</v>
      </c>
      <c r="I9" t="s">
        <v>26</v>
      </c>
      <c r="J9">
        <v>102</v>
      </c>
      <c r="K9">
        <v>16</v>
      </c>
      <c r="L9">
        <v>0</v>
      </c>
    </row>
    <row r="10" spans="1:13" x14ac:dyDescent="0.25">
      <c r="A10">
        <v>4724</v>
      </c>
      <c r="B10">
        <v>2025</v>
      </c>
      <c r="C10">
        <v>2</v>
      </c>
      <c r="D10" t="s">
        <v>16</v>
      </c>
      <c r="E10">
        <v>7</v>
      </c>
      <c r="F10" t="s">
        <v>73</v>
      </c>
      <c r="H10">
        <v>17000</v>
      </c>
      <c r="I10" t="s">
        <v>27</v>
      </c>
      <c r="J10">
        <v>69</v>
      </c>
      <c r="K10">
        <v>5</v>
      </c>
      <c r="L10">
        <v>4</v>
      </c>
    </row>
    <row r="11" spans="1:13" x14ac:dyDescent="0.25">
      <c r="A11">
        <v>4724</v>
      </c>
      <c r="B11">
        <v>2025</v>
      </c>
      <c r="C11">
        <v>2</v>
      </c>
      <c r="D11" t="s">
        <v>16</v>
      </c>
      <c r="E11">
        <v>7</v>
      </c>
      <c r="F11" t="s">
        <v>73</v>
      </c>
      <c r="H11">
        <v>21000</v>
      </c>
      <c r="I11" t="s">
        <v>28</v>
      </c>
      <c r="J11">
        <v>617</v>
      </c>
      <c r="K11">
        <v>56</v>
      </c>
      <c r="L11">
        <v>6</v>
      </c>
    </row>
    <row r="12" spans="1:13" x14ac:dyDescent="0.25">
      <c r="A12">
        <v>4724</v>
      </c>
      <c r="B12">
        <v>2025</v>
      </c>
      <c r="C12">
        <v>2</v>
      </c>
      <c r="D12" t="s">
        <v>16</v>
      </c>
      <c r="E12">
        <v>7</v>
      </c>
      <c r="F12" t="s">
        <v>73</v>
      </c>
      <c r="H12">
        <v>22000</v>
      </c>
      <c r="I12" t="s">
        <v>29</v>
      </c>
      <c r="J12">
        <v>356</v>
      </c>
      <c r="K12">
        <v>10</v>
      </c>
      <c r="L12">
        <v>5</v>
      </c>
    </row>
    <row r="13" spans="1:13" x14ac:dyDescent="0.25">
      <c r="A13">
        <v>4724</v>
      </c>
      <c r="B13">
        <v>2025</v>
      </c>
      <c r="C13">
        <v>2</v>
      </c>
      <c r="D13" t="s">
        <v>16</v>
      </c>
      <c r="E13">
        <v>7</v>
      </c>
      <c r="F13" t="s">
        <v>73</v>
      </c>
      <c r="H13">
        <v>23000</v>
      </c>
      <c r="I13" t="s">
        <v>30</v>
      </c>
      <c r="J13">
        <v>225</v>
      </c>
      <c r="K13">
        <v>65</v>
      </c>
      <c r="L13">
        <v>0</v>
      </c>
    </row>
    <row r="14" spans="1:13" x14ac:dyDescent="0.25">
      <c r="A14">
        <v>4724</v>
      </c>
      <c r="B14">
        <v>2025</v>
      </c>
      <c r="C14">
        <v>2</v>
      </c>
      <c r="D14" t="s">
        <v>16</v>
      </c>
      <c r="E14">
        <v>7</v>
      </c>
      <c r="F14" t="s">
        <v>73</v>
      </c>
      <c r="H14">
        <v>24000</v>
      </c>
      <c r="I14" t="s">
        <v>31</v>
      </c>
      <c r="J14">
        <v>0</v>
      </c>
      <c r="K14">
        <v>0</v>
      </c>
      <c r="L14">
        <v>0</v>
      </c>
    </row>
    <row r="15" spans="1:13" x14ac:dyDescent="0.25">
      <c r="A15">
        <v>4724</v>
      </c>
      <c r="B15">
        <v>2025</v>
      </c>
      <c r="C15">
        <v>2</v>
      </c>
      <c r="D15" t="s">
        <v>16</v>
      </c>
      <c r="E15">
        <v>7</v>
      </c>
      <c r="F15" t="s">
        <v>73</v>
      </c>
      <c r="H15">
        <v>24100</v>
      </c>
      <c r="I15" t="s">
        <v>32</v>
      </c>
      <c r="J15">
        <v>91</v>
      </c>
      <c r="K15">
        <v>0</v>
      </c>
      <c r="L15">
        <v>9</v>
      </c>
    </row>
    <row r="16" spans="1:13" x14ac:dyDescent="0.25">
      <c r="A16">
        <v>4724</v>
      </c>
      <c r="B16">
        <v>2025</v>
      </c>
      <c r="C16">
        <v>2</v>
      </c>
      <c r="D16" t="s">
        <v>16</v>
      </c>
      <c r="E16">
        <v>7</v>
      </c>
      <c r="F16" t="s">
        <v>73</v>
      </c>
      <c r="H16">
        <v>24200</v>
      </c>
      <c r="I16" t="s">
        <v>33</v>
      </c>
      <c r="J16">
        <v>120</v>
      </c>
      <c r="K16">
        <v>22</v>
      </c>
      <c r="L16">
        <v>0</v>
      </c>
    </row>
    <row r="17" spans="1:12" x14ac:dyDescent="0.25">
      <c r="A17">
        <v>4724</v>
      </c>
      <c r="B17">
        <v>2025</v>
      </c>
      <c r="C17">
        <v>2</v>
      </c>
      <c r="D17" t="s">
        <v>16</v>
      </c>
      <c r="E17">
        <v>7</v>
      </c>
      <c r="F17" t="s">
        <v>73</v>
      </c>
      <c r="H17">
        <v>31000</v>
      </c>
      <c r="I17" t="s">
        <v>34</v>
      </c>
      <c r="J17">
        <v>131343</v>
      </c>
      <c r="K17">
        <v>1637</v>
      </c>
      <c r="L17">
        <v>163</v>
      </c>
    </row>
    <row r="18" spans="1:12" x14ac:dyDescent="0.25">
      <c r="A18">
        <v>4724</v>
      </c>
      <c r="B18">
        <v>2025</v>
      </c>
      <c r="C18">
        <v>2</v>
      </c>
      <c r="D18" t="s">
        <v>16</v>
      </c>
      <c r="E18">
        <v>7</v>
      </c>
      <c r="F18" t="s">
        <v>73</v>
      </c>
      <c r="H18">
        <v>31100</v>
      </c>
      <c r="I18" t="s">
        <v>35</v>
      </c>
      <c r="J18">
        <v>0</v>
      </c>
      <c r="K18">
        <v>0</v>
      </c>
      <c r="L18">
        <v>0</v>
      </c>
    </row>
    <row r="19" spans="1:12" x14ac:dyDescent="0.25">
      <c r="A19">
        <v>4724</v>
      </c>
      <c r="B19">
        <v>2025</v>
      </c>
      <c r="C19">
        <v>2</v>
      </c>
      <c r="D19" t="s">
        <v>16</v>
      </c>
      <c r="E19">
        <v>7</v>
      </c>
      <c r="F19" t="s">
        <v>73</v>
      </c>
      <c r="H19">
        <v>31200</v>
      </c>
      <c r="I19" t="s">
        <v>36</v>
      </c>
      <c r="J19">
        <v>131343</v>
      </c>
      <c r="K19">
        <v>1637</v>
      </c>
      <c r="L19">
        <v>163</v>
      </c>
    </row>
    <row r="20" spans="1:12" x14ac:dyDescent="0.25">
      <c r="A20">
        <v>4724</v>
      </c>
      <c r="B20">
        <v>2025</v>
      </c>
      <c r="C20">
        <v>2</v>
      </c>
      <c r="D20" t="s">
        <v>16</v>
      </c>
      <c r="E20">
        <v>7</v>
      </c>
      <c r="F20" t="s">
        <v>73</v>
      </c>
      <c r="H20">
        <v>31300</v>
      </c>
      <c r="I20" t="s">
        <v>37</v>
      </c>
      <c r="J20">
        <v>0</v>
      </c>
      <c r="K20">
        <v>0</v>
      </c>
      <c r="L20">
        <v>0</v>
      </c>
    </row>
    <row r="21" spans="1:12" x14ac:dyDescent="0.25">
      <c r="A21">
        <v>4724</v>
      </c>
      <c r="B21">
        <v>2025</v>
      </c>
      <c r="C21">
        <v>2</v>
      </c>
      <c r="D21" t="s">
        <v>16</v>
      </c>
      <c r="E21">
        <v>7</v>
      </c>
      <c r="F21" t="s">
        <v>73</v>
      </c>
      <c r="H21">
        <v>32000</v>
      </c>
      <c r="I21" t="s">
        <v>38</v>
      </c>
      <c r="J21">
        <v>169</v>
      </c>
      <c r="K21">
        <v>6</v>
      </c>
      <c r="L21">
        <v>1</v>
      </c>
    </row>
    <row r="22" spans="1:12" x14ac:dyDescent="0.25">
      <c r="A22">
        <v>4724</v>
      </c>
      <c r="B22">
        <v>2025</v>
      </c>
      <c r="C22">
        <v>2</v>
      </c>
      <c r="D22" t="s">
        <v>16</v>
      </c>
      <c r="E22">
        <v>7</v>
      </c>
      <c r="F22" t="s">
        <v>73</v>
      </c>
      <c r="H22">
        <v>33000</v>
      </c>
      <c r="I22" t="s">
        <v>39</v>
      </c>
      <c r="J22">
        <v>314</v>
      </c>
      <c r="K22">
        <v>1</v>
      </c>
      <c r="L22">
        <v>0</v>
      </c>
    </row>
    <row r="23" spans="1:12" x14ac:dyDescent="0.25">
      <c r="A23">
        <v>4724</v>
      </c>
      <c r="B23">
        <v>2025</v>
      </c>
      <c r="C23">
        <v>2</v>
      </c>
      <c r="D23" t="s">
        <v>16</v>
      </c>
      <c r="E23">
        <v>7</v>
      </c>
      <c r="F23" t="s">
        <v>73</v>
      </c>
      <c r="H23">
        <v>34000</v>
      </c>
      <c r="I23" t="s">
        <v>40</v>
      </c>
      <c r="J23">
        <v>0</v>
      </c>
      <c r="K23">
        <v>0</v>
      </c>
      <c r="L23">
        <v>0</v>
      </c>
    </row>
    <row r="24" spans="1:12" x14ac:dyDescent="0.25">
      <c r="A24">
        <v>4724</v>
      </c>
      <c r="B24">
        <v>2025</v>
      </c>
      <c r="C24">
        <v>2</v>
      </c>
      <c r="D24" t="s">
        <v>16</v>
      </c>
      <c r="E24">
        <v>7</v>
      </c>
      <c r="F24" t="s">
        <v>69</v>
      </c>
      <c r="G24">
        <v>2013000383</v>
      </c>
      <c r="H24">
        <v>11000</v>
      </c>
      <c r="I24" t="s">
        <v>19</v>
      </c>
      <c r="J24" s="9">
        <v>162</v>
      </c>
      <c r="K24" s="9">
        <v>6</v>
      </c>
      <c r="L24" s="9">
        <v>1</v>
      </c>
    </row>
    <row r="25" spans="1:12" x14ac:dyDescent="0.25">
      <c r="A25">
        <v>4724</v>
      </c>
      <c r="B25">
        <v>2025</v>
      </c>
      <c r="C25">
        <v>2</v>
      </c>
      <c r="D25" t="s">
        <v>16</v>
      </c>
      <c r="E25">
        <v>7</v>
      </c>
      <c r="F25" t="s">
        <v>69</v>
      </c>
      <c r="G25">
        <v>2013000383</v>
      </c>
      <c r="H25">
        <v>11100</v>
      </c>
      <c r="I25" t="s">
        <v>20</v>
      </c>
      <c r="J25" s="9">
        <v>14</v>
      </c>
      <c r="K25" s="9">
        <v>2</v>
      </c>
      <c r="L25" s="9">
        <v>1</v>
      </c>
    </row>
    <row r="26" spans="1:12" x14ac:dyDescent="0.25">
      <c r="A26">
        <v>4724</v>
      </c>
      <c r="B26">
        <v>2025</v>
      </c>
      <c r="C26">
        <v>2</v>
      </c>
      <c r="D26" t="s">
        <v>16</v>
      </c>
      <c r="E26">
        <v>7</v>
      </c>
      <c r="F26" t="s">
        <v>69</v>
      </c>
      <c r="G26">
        <v>2013000383</v>
      </c>
      <c r="H26">
        <v>11200</v>
      </c>
      <c r="I26" t="s">
        <v>21</v>
      </c>
      <c r="J26" s="9">
        <v>148</v>
      </c>
      <c r="K26" s="9">
        <v>4</v>
      </c>
      <c r="L26" s="9">
        <v>0</v>
      </c>
    </row>
    <row r="27" spans="1:12" x14ac:dyDescent="0.25">
      <c r="A27">
        <v>4724</v>
      </c>
      <c r="B27">
        <v>2025</v>
      </c>
      <c r="C27">
        <v>2</v>
      </c>
      <c r="D27" t="s">
        <v>16</v>
      </c>
      <c r="E27">
        <v>7</v>
      </c>
      <c r="F27" t="s">
        <v>69</v>
      </c>
      <c r="G27">
        <v>2013000383</v>
      </c>
      <c r="H27">
        <v>12000</v>
      </c>
      <c r="I27" t="s">
        <v>22</v>
      </c>
      <c r="J27" s="9">
        <v>0</v>
      </c>
      <c r="K27" s="9">
        <v>0</v>
      </c>
      <c r="L27" s="9">
        <v>0</v>
      </c>
    </row>
    <row r="28" spans="1:12" x14ac:dyDescent="0.25">
      <c r="A28">
        <v>4724</v>
      </c>
      <c r="B28">
        <v>2025</v>
      </c>
      <c r="C28">
        <v>2</v>
      </c>
      <c r="D28" t="s">
        <v>16</v>
      </c>
      <c r="E28">
        <v>7</v>
      </c>
      <c r="F28" t="s">
        <v>69</v>
      </c>
      <c r="G28">
        <v>2013000383</v>
      </c>
      <c r="H28">
        <v>13000</v>
      </c>
      <c r="I28" t="s">
        <v>23</v>
      </c>
      <c r="J28" s="9">
        <v>0</v>
      </c>
      <c r="K28" s="9">
        <v>0</v>
      </c>
      <c r="L28" s="9">
        <v>0</v>
      </c>
    </row>
    <row r="29" spans="1:12" x14ac:dyDescent="0.25">
      <c r="A29">
        <v>4724</v>
      </c>
      <c r="B29">
        <v>2025</v>
      </c>
      <c r="C29">
        <v>2</v>
      </c>
      <c r="D29" t="s">
        <v>16</v>
      </c>
      <c r="E29">
        <v>7</v>
      </c>
      <c r="F29" t="s">
        <v>69</v>
      </c>
      <c r="G29">
        <v>2013000383</v>
      </c>
      <c r="H29">
        <v>14000</v>
      </c>
      <c r="I29" t="s">
        <v>24</v>
      </c>
      <c r="J29" s="9">
        <v>194</v>
      </c>
      <c r="K29" s="9">
        <v>1</v>
      </c>
      <c r="L29" s="9">
        <v>0</v>
      </c>
    </row>
    <row r="30" spans="1:12" x14ac:dyDescent="0.25">
      <c r="A30">
        <v>4724</v>
      </c>
      <c r="B30">
        <v>2025</v>
      </c>
      <c r="C30">
        <v>2</v>
      </c>
      <c r="D30" t="s">
        <v>16</v>
      </c>
      <c r="E30">
        <v>7</v>
      </c>
      <c r="F30" t="s">
        <v>69</v>
      </c>
      <c r="G30">
        <v>2013000383</v>
      </c>
      <c r="H30">
        <v>15000</v>
      </c>
      <c r="I30" t="s">
        <v>25</v>
      </c>
      <c r="J30" s="9">
        <v>35</v>
      </c>
      <c r="K30" s="9">
        <v>6</v>
      </c>
      <c r="L30" s="9">
        <v>0</v>
      </c>
    </row>
    <row r="31" spans="1:12" x14ac:dyDescent="0.25">
      <c r="A31">
        <v>4724</v>
      </c>
      <c r="B31">
        <v>2025</v>
      </c>
      <c r="C31">
        <v>2</v>
      </c>
      <c r="D31" t="s">
        <v>16</v>
      </c>
      <c r="E31">
        <v>7</v>
      </c>
      <c r="F31" t="s">
        <v>69</v>
      </c>
      <c r="G31">
        <v>2013000383</v>
      </c>
      <c r="H31">
        <v>16000</v>
      </c>
      <c r="I31" t="s">
        <v>26</v>
      </c>
      <c r="J31" s="9">
        <v>96</v>
      </c>
      <c r="K31" s="9">
        <v>16</v>
      </c>
      <c r="L31" s="9">
        <v>0</v>
      </c>
    </row>
    <row r="32" spans="1:12" x14ac:dyDescent="0.25">
      <c r="A32">
        <v>4724</v>
      </c>
      <c r="B32">
        <v>2025</v>
      </c>
      <c r="C32">
        <v>2</v>
      </c>
      <c r="D32" t="s">
        <v>16</v>
      </c>
      <c r="E32">
        <v>7</v>
      </c>
      <c r="F32" t="s">
        <v>69</v>
      </c>
      <c r="G32">
        <v>2013000383</v>
      </c>
      <c r="H32">
        <v>17000</v>
      </c>
      <c r="I32" t="s">
        <v>27</v>
      </c>
      <c r="J32" s="9">
        <v>68</v>
      </c>
      <c r="K32" s="9">
        <v>4</v>
      </c>
      <c r="L32" s="9">
        <v>3</v>
      </c>
    </row>
    <row r="33" spans="1:12" x14ac:dyDescent="0.25">
      <c r="A33">
        <v>4724</v>
      </c>
      <c r="B33">
        <v>2025</v>
      </c>
      <c r="C33">
        <v>2</v>
      </c>
      <c r="D33" t="s">
        <v>16</v>
      </c>
      <c r="E33">
        <v>7</v>
      </c>
      <c r="F33" t="s">
        <v>69</v>
      </c>
      <c r="G33">
        <v>2013000383</v>
      </c>
      <c r="H33">
        <v>21000</v>
      </c>
      <c r="I33" t="s">
        <v>28</v>
      </c>
      <c r="J33" s="9">
        <v>615</v>
      </c>
      <c r="K33" s="9">
        <v>56</v>
      </c>
      <c r="L33" s="9">
        <v>6</v>
      </c>
    </row>
    <row r="34" spans="1:12" x14ac:dyDescent="0.25">
      <c r="A34">
        <v>4724</v>
      </c>
      <c r="B34">
        <v>2025</v>
      </c>
      <c r="C34">
        <v>2</v>
      </c>
      <c r="D34" t="s">
        <v>16</v>
      </c>
      <c r="E34">
        <v>7</v>
      </c>
      <c r="F34" t="s">
        <v>69</v>
      </c>
      <c r="G34">
        <v>2013000383</v>
      </c>
      <c r="H34">
        <v>22000</v>
      </c>
      <c r="I34" t="s">
        <v>29</v>
      </c>
      <c r="J34" s="9">
        <v>333</v>
      </c>
      <c r="K34" s="9">
        <v>10</v>
      </c>
      <c r="L34" s="9">
        <v>4</v>
      </c>
    </row>
    <row r="35" spans="1:12" x14ac:dyDescent="0.25">
      <c r="A35">
        <v>4724</v>
      </c>
      <c r="B35">
        <v>2025</v>
      </c>
      <c r="C35">
        <v>2</v>
      </c>
      <c r="D35" t="s">
        <v>16</v>
      </c>
      <c r="E35">
        <v>7</v>
      </c>
      <c r="F35" t="s">
        <v>69</v>
      </c>
      <c r="G35">
        <v>2013000383</v>
      </c>
      <c r="H35">
        <v>23000</v>
      </c>
      <c r="I35" t="s">
        <v>30</v>
      </c>
      <c r="J35" s="9">
        <v>224</v>
      </c>
      <c r="K35" s="9">
        <v>65</v>
      </c>
      <c r="L35" s="9">
        <v>0</v>
      </c>
    </row>
    <row r="36" spans="1:12" x14ac:dyDescent="0.25">
      <c r="A36">
        <v>4724</v>
      </c>
      <c r="B36">
        <v>2025</v>
      </c>
      <c r="C36">
        <v>2</v>
      </c>
      <c r="D36" t="s">
        <v>16</v>
      </c>
      <c r="E36">
        <v>7</v>
      </c>
      <c r="F36" t="s">
        <v>69</v>
      </c>
      <c r="G36">
        <v>2013000383</v>
      </c>
      <c r="H36">
        <v>24000</v>
      </c>
      <c r="I36" t="s">
        <v>31</v>
      </c>
      <c r="J36" s="9">
        <v>0</v>
      </c>
      <c r="K36" s="9">
        <v>0</v>
      </c>
      <c r="L36" s="9">
        <v>0</v>
      </c>
    </row>
    <row r="37" spans="1:12" x14ac:dyDescent="0.25">
      <c r="A37">
        <v>4724</v>
      </c>
      <c r="B37">
        <v>2025</v>
      </c>
      <c r="C37">
        <v>2</v>
      </c>
      <c r="D37" t="s">
        <v>16</v>
      </c>
      <c r="E37">
        <v>7</v>
      </c>
      <c r="F37" t="s">
        <v>69</v>
      </c>
      <c r="G37">
        <v>2013000383</v>
      </c>
      <c r="H37">
        <v>24100</v>
      </c>
      <c r="I37" t="s">
        <v>32</v>
      </c>
      <c r="J37" s="9">
        <v>90</v>
      </c>
      <c r="K37" s="9">
        <v>0</v>
      </c>
      <c r="L37" s="9">
        <v>9</v>
      </c>
    </row>
    <row r="38" spans="1:12" x14ac:dyDescent="0.25">
      <c r="A38">
        <v>4724</v>
      </c>
      <c r="B38">
        <v>2025</v>
      </c>
      <c r="C38">
        <v>2</v>
      </c>
      <c r="D38" t="s">
        <v>16</v>
      </c>
      <c r="E38">
        <v>7</v>
      </c>
      <c r="F38" t="s">
        <v>69</v>
      </c>
      <c r="G38">
        <v>2013000383</v>
      </c>
      <c r="H38">
        <v>24200</v>
      </c>
      <c r="I38" t="s">
        <v>33</v>
      </c>
      <c r="J38" s="9">
        <v>91</v>
      </c>
      <c r="K38" s="9">
        <v>21</v>
      </c>
      <c r="L38" s="9">
        <v>0</v>
      </c>
    </row>
    <row r="39" spans="1:12" x14ac:dyDescent="0.25">
      <c r="A39">
        <v>4724</v>
      </c>
      <c r="B39">
        <v>2025</v>
      </c>
      <c r="C39">
        <v>2</v>
      </c>
      <c r="D39" t="s">
        <v>16</v>
      </c>
      <c r="E39">
        <v>7</v>
      </c>
      <c r="F39" t="s">
        <v>69</v>
      </c>
      <c r="G39">
        <v>2013000383</v>
      </c>
      <c r="H39">
        <v>31000</v>
      </c>
      <c r="I39" t="s">
        <v>34</v>
      </c>
      <c r="J39" s="9">
        <v>127457</v>
      </c>
      <c r="K39" s="9">
        <v>1616</v>
      </c>
      <c r="L39" s="9">
        <v>162</v>
      </c>
    </row>
    <row r="40" spans="1:12" x14ac:dyDescent="0.25">
      <c r="A40">
        <v>4724</v>
      </c>
      <c r="B40">
        <v>2025</v>
      </c>
      <c r="C40">
        <v>2</v>
      </c>
      <c r="D40" t="s">
        <v>16</v>
      </c>
      <c r="E40">
        <v>7</v>
      </c>
      <c r="F40" t="s">
        <v>69</v>
      </c>
      <c r="G40">
        <v>2013000383</v>
      </c>
      <c r="H40">
        <v>31100</v>
      </c>
      <c r="I40" t="s">
        <v>35</v>
      </c>
      <c r="J40" s="9">
        <v>0</v>
      </c>
      <c r="K40" s="9">
        <v>0</v>
      </c>
      <c r="L40" s="9">
        <v>0</v>
      </c>
    </row>
    <row r="41" spans="1:12" x14ac:dyDescent="0.25">
      <c r="A41">
        <v>4724</v>
      </c>
      <c r="B41">
        <v>2025</v>
      </c>
      <c r="C41">
        <v>2</v>
      </c>
      <c r="D41" t="s">
        <v>16</v>
      </c>
      <c r="E41">
        <v>7</v>
      </c>
      <c r="F41" t="s">
        <v>69</v>
      </c>
      <c r="G41">
        <v>2013000383</v>
      </c>
      <c r="H41">
        <v>31200</v>
      </c>
      <c r="I41" t="s">
        <v>36</v>
      </c>
      <c r="J41" s="9">
        <v>127457</v>
      </c>
      <c r="K41" s="9">
        <v>1616</v>
      </c>
      <c r="L41" s="9">
        <v>162</v>
      </c>
    </row>
    <row r="42" spans="1:12" x14ac:dyDescent="0.25">
      <c r="A42">
        <v>4724</v>
      </c>
      <c r="B42">
        <v>2025</v>
      </c>
      <c r="C42">
        <v>2</v>
      </c>
      <c r="D42" t="s">
        <v>16</v>
      </c>
      <c r="E42">
        <v>7</v>
      </c>
      <c r="F42" t="s">
        <v>69</v>
      </c>
      <c r="G42">
        <v>2013000383</v>
      </c>
      <c r="H42">
        <v>31300</v>
      </c>
      <c r="I42" t="s">
        <v>37</v>
      </c>
      <c r="J42" s="9">
        <v>0</v>
      </c>
      <c r="K42" s="9">
        <v>0</v>
      </c>
      <c r="L42" s="9">
        <v>0</v>
      </c>
    </row>
    <row r="43" spans="1:12" x14ac:dyDescent="0.25">
      <c r="A43">
        <v>4724</v>
      </c>
      <c r="B43">
        <v>2025</v>
      </c>
      <c r="C43">
        <v>2</v>
      </c>
      <c r="D43" t="s">
        <v>16</v>
      </c>
      <c r="E43">
        <v>7</v>
      </c>
      <c r="F43" t="s">
        <v>69</v>
      </c>
      <c r="G43">
        <v>2013000383</v>
      </c>
      <c r="H43">
        <v>32000</v>
      </c>
      <c r="I43" t="s">
        <v>38</v>
      </c>
      <c r="J43" s="9">
        <v>162</v>
      </c>
      <c r="K43" s="9">
        <v>6</v>
      </c>
      <c r="L43" s="9">
        <v>1</v>
      </c>
    </row>
    <row r="44" spans="1:12" x14ac:dyDescent="0.25">
      <c r="A44">
        <v>4724</v>
      </c>
      <c r="B44">
        <v>2025</v>
      </c>
      <c r="C44">
        <v>2</v>
      </c>
      <c r="D44" t="s">
        <v>16</v>
      </c>
      <c r="E44">
        <v>7</v>
      </c>
      <c r="F44" t="s">
        <v>69</v>
      </c>
      <c r="G44">
        <v>2013000383</v>
      </c>
      <c r="H44">
        <v>33000</v>
      </c>
      <c r="I44" t="s">
        <v>39</v>
      </c>
      <c r="J44" s="9">
        <v>306</v>
      </c>
      <c r="K44" s="9">
        <v>1</v>
      </c>
      <c r="L44" s="9">
        <v>0</v>
      </c>
    </row>
    <row r="45" spans="1:12" x14ac:dyDescent="0.25">
      <c r="A45">
        <v>4724</v>
      </c>
      <c r="B45">
        <v>2025</v>
      </c>
      <c r="C45">
        <v>2</v>
      </c>
      <c r="D45" t="s">
        <v>16</v>
      </c>
      <c r="E45">
        <v>7</v>
      </c>
      <c r="F45" t="s">
        <v>69</v>
      </c>
      <c r="G45">
        <v>2013000383</v>
      </c>
      <c r="H45">
        <v>34000</v>
      </c>
      <c r="I45" t="s">
        <v>40</v>
      </c>
      <c r="J45" s="9">
        <v>0</v>
      </c>
      <c r="K45" s="9">
        <v>0</v>
      </c>
      <c r="L45" s="9">
        <v>0</v>
      </c>
    </row>
    <row r="46" spans="1:12" x14ac:dyDescent="0.25">
      <c r="A46">
        <v>4724</v>
      </c>
      <c r="B46">
        <v>2025</v>
      </c>
      <c r="C46">
        <v>2</v>
      </c>
      <c r="D46" t="s">
        <v>16</v>
      </c>
      <c r="E46">
        <v>7</v>
      </c>
      <c r="F46" t="s">
        <v>71</v>
      </c>
      <c r="G46">
        <v>2013000618</v>
      </c>
      <c r="H46">
        <v>11000</v>
      </c>
      <c r="I46" t="s">
        <v>19</v>
      </c>
      <c r="J46" s="9">
        <v>7</v>
      </c>
      <c r="K46" s="9">
        <v>0</v>
      </c>
      <c r="L46" s="9">
        <v>0</v>
      </c>
    </row>
    <row r="47" spans="1:12" x14ac:dyDescent="0.25">
      <c r="A47">
        <v>4724</v>
      </c>
      <c r="B47">
        <v>2025</v>
      </c>
      <c r="C47">
        <v>2</v>
      </c>
      <c r="D47" t="s">
        <v>16</v>
      </c>
      <c r="E47">
        <v>7</v>
      </c>
      <c r="F47" t="s">
        <v>71</v>
      </c>
      <c r="G47">
        <v>2013000618</v>
      </c>
      <c r="H47">
        <v>11100</v>
      </c>
      <c r="I47" t="s">
        <v>20</v>
      </c>
      <c r="J47" s="9">
        <v>1</v>
      </c>
      <c r="K47" s="9">
        <v>0</v>
      </c>
      <c r="L47" s="9">
        <v>0</v>
      </c>
    </row>
    <row r="48" spans="1:12" x14ac:dyDescent="0.25">
      <c r="A48">
        <v>4724</v>
      </c>
      <c r="B48">
        <v>2025</v>
      </c>
      <c r="C48">
        <v>2</v>
      </c>
      <c r="D48" t="s">
        <v>16</v>
      </c>
      <c r="E48">
        <v>7</v>
      </c>
      <c r="F48" t="s">
        <v>71</v>
      </c>
      <c r="G48">
        <v>2013000618</v>
      </c>
      <c r="H48">
        <v>11200</v>
      </c>
      <c r="I48" t="s">
        <v>21</v>
      </c>
      <c r="J48" s="9">
        <v>6</v>
      </c>
      <c r="K48" s="9">
        <v>0</v>
      </c>
      <c r="L48" s="9">
        <v>0</v>
      </c>
    </row>
    <row r="49" spans="1:12" x14ac:dyDescent="0.25">
      <c r="A49">
        <v>4724</v>
      </c>
      <c r="B49">
        <v>2025</v>
      </c>
      <c r="C49">
        <v>2</v>
      </c>
      <c r="D49" t="s">
        <v>16</v>
      </c>
      <c r="E49">
        <v>7</v>
      </c>
      <c r="F49" t="s">
        <v>71</v>
      </c>
      <c r="G49">
        <v>2013000618</v>
      </c>
      <c r="H49">
        <v>12000</v>
      </c>
      <c r="I49" t="s">
        <v>22</v>
      </c>
      <c r="J49" s="9">
        <v>0</v>
      </c>
      <c r="K49" s="9">
        <v>0</v>
      </c>
      <c r="L49" s="9">
        <v>0</v>
      </c>
    </row>
    <row r="50" spans="1:12" x14ac:dyDescent="0.25">
      <c r="A50">
        <v>4724</v>
      </c>
      <c r="B50">
        <v>2025</v>
      </c>
      <c r="C50">
        <v>2</v>
      </c>
      <c r="D50" t="s">
        <v>16</v>
      </c>
      <c r="E50">
        <v>7</v>
      </c>
      <c r="F50" t="s">
        <v>71</v>
      </c>
      <c r="G50">
        <v>2013000618</v>
      </c>
      <c r="H50">
        <v>13000</v>
      </c>
      <c r="I50" t="s">
        <v>23</v>
      </c>
      <c r="J50" s="9">
        <v>0</v>
      </c>
      <c r="K50" s="9">
        <v>0</v>
      </c>
      <c r="L50" s="9">
        <v>0</v>
      </c>
    </row>
    <row r="51" spans="1:12" x14ac:dyDescent="0.25">
      <c r="A51">
        <v>4724</v>
      </c>
      <c r="B51">
        <v>2025</v>
      </c>
      <c r="C51">
        <v>2</v>
      </c>
      <c r="D51" t="s">
        <v>16</v>
      </c>
      <c r="E51">
        <v>7</v>
      </c>
      <c r="F51" t="s">
        <v>71</v>
      </c>
      <c r="G51">
        <v>2013000618</v>
      </c>
      <c r="H51">
        <v>14000</v>
      </c>
      <c r="I51" t="s">
        <v>24</v>
      </c>
      <c r="J51" s="9">
        <v>6</v>
      </c>
      <c r="K51" s="9">
        <v>0</v>
      </c>
      <c r="L51" s="9">
        <v>0</v>
      </c>
    </row>
    <row r="52" spans="1:12" x14ac:dyDescent="0.25">
      <c r="A52">
        <v>4724</v>
      </c>
      <c r="B52">
        <v>2025</v>
      </c>
      <c r="C52">
        <v>2</v>
      </c>
      <c r="D52" t="s">
        <v>16</v>
      </c>
      <c r="E52">
        <v>7</v>
      </c>
      <c r="F52" t="s">
        <v>71</v>
      </c>
      <c r="G52">
        <v>2013000618</v>
      </c>
      <c r="H52">
        <v>15000</v>
      </c>
      <c r="I52" t="s">
        <v>25</v>
      </c>
      <c r="J52" s="9">
        <v>24</v>
      </c>
      <c r="K52" s="9">
        <v>4</v>
      </c>
      <c r="L52" s="9">
        <v>0</v>
      </c>
    </row>
    <row r="53" spans="1:12" x14ac:dyDescent="0.25">
      <c r="A53">
        <v>4724</v>
      </c>
      <c r="B53">
        <v>2025</v>
      </c>
      <c r="C53">
        <v>2</v>
      </c>
      <c r="D53" t="s">
        <v>16</v>
      </c>
      <c r="E53">
        <v>7</v>
      </c>
      <c r="F53" t="s">
        <v>71</v>
      </c>
      <c r="G53">
        <v>2013000618</v>
      </c>
      <c r="H53">
        <v>16000</v>
      </c>
      <c r="I53" t="s">
        <v>26</v>
      </c>
      <c r="J53" s="9">
        <v>6</v>
      </c>
      <c r="K53" s="9">
        <v>0</v>
      </c>
      <c r="L53" s="9">
        <v>0</v>
      </c>
    </row>
    <row r="54" spans="1:12" x14ac:dyDescent="0.25">
      <c r="A54">
        <v>4724</v>
      </c>
      <c r="B54">
        <v>2025</v>
      </c>
      <c r="C54">
        <v>2</v>
      </c>
      <c r="D54" t="s">
        <v>16</v>
      </c>
      <c r="E54">
        <v>7</v>
      </c>
      <c r="F54" t="s">
        <v>71</v>
      </c>
      <c r="G54">
        <v>2013000618</v>
      </c>
      <c r="H54">
        <v>17000</v>
      </c>
      <c r="I54" t="s">
        <v>27</v>
      </c>
      <c r="J54" s="9">
        <v>1</v>
      </c>
      <c r="K54" s="9">
        <v>1</v>
      </c>
      <c r="L54" s="9">
        <v>1</v>
      </c>
    </row>
    <row r="55" spans="1:12" x14ac:dyDescent="0.25">
      <c r="A55">
        <v>4724</v>
      </c>
      <c r="B55">
        <v>2025</v>
      </c>
      <c r="C55">
        <v>2</v>
      </c>
      <c r="D55" t="s">
        <v>16</v>
      </c>
      <c r="E55">
        <v>7</v>
      </c>
      <c r="F55" t="s">
        <v>71</v>
      </c>
      <c r="G55">
        <v>2013000618</v>
      </c>
      <c r="H55">
        <v>21000</v>
      </c>
      <c r="I55" t="s">
        <v>28</v>
      </c>
      <c r="J55" s="9">
        <v>2</v>
      </c>
      <c r="K55" s="9">
        <v>0</v>
      </c>
      <c r="L55" s="9">
        <v>0</v>
      </c>
    </row>
    <row r="56" spans="1:12" x14ac:dyDescent="0.25">
      <c r="A56">
        <v>4724</v>
      </c>
      <c r="B56">
        <v>2025</v>
      </c>
      <c r="C56">
        <v>2</v>
      </c>
      <c r="D56" t="s">
        <v>16</v>
      </c>
      <c r="E56">
        <v>7</v>
      </c>
      <c r="F56" t="s">
        <v>71</v>
      </c>
      <c r="G56">
        <v>2013000618</v>
      </c>
      <c r="H56">
        <v>22000</v>
      </c>
      <c r="I56" t="s">
        <v>29</v>
      </c>
      <c r="J56" s="9">
        <v>23</v>
      </c>
      <c r="K56" s="9">
        <v>0</v>
      </c>
      <c r="L56" s="9">
        <v>1</v>
      </c>
    </row>
    <row r="57" spans="1:12" x14ac:dyDescent="0.25">
      <c r="A57">
        <v>4724</v>
      </c>
      <c r="B57">
        <v>2025</v>
      </c>
      <c r="C57">
        <v>2</v>
      </c>
      <c r="D57" t="s">
        <v>16</v>
      </c>
      <c r="E57">
        <v>7</v>
      </c>
      <c r="F57" t="s">
        <v>71</v>
      </c>
      <c r="G57">
        <v>2013000618</v>
      </c>
      <c r="H57">
        <v>23000</v>
      </c>
      <c r="I57" t="s">
        <v>30</v>
      </c>
      <c r="J57" s="9">
        <v>1</v>
      </c>
      <c r="K57" s="9">
        <v>0</v>
      </c>
      <c r="L57" s="9">
        <v>0</v>
      </c>
    </row>
    <row r="58" spans="1:12" x14ac:dyDescent="0.25">
      <c r="A58">
        <v>4724</v>
      </c>
      <c r="B58">
        <v>2025</v>
      </c>
      <c r="C58">
        <v>2</v>
      </c>
      <c r="D58" t="s">
        <v>16</v>
      </c>
      <c r="E58">
        <v>7</v>
      </c>
      <c r="F58" t="s">
        <v>71</v>
      </c>
      <c r="G58">
        <v>2013000618</v>
      </c>
      <c r="H58">
        <v>24000</v>
      </c>
      <c r="I58" t="s">
        <v>31</v>
      </c>
      <c r="J58" s="9">
        <v>0</v>
      </c>
      <c r="K58" s="9">
        <v>0</v>
      </c>
      <c r="L58" s="9">
        <v>0</v>
      </c>
    </row>
    <row r="59" spans="1:12" x14ac:dyDescent="0.25">
      <c r="A59">
        <v>4724</v>
      </c>
      <c r="B59">
        <v>2025</v>
      </c>
      <c r="C59">
        <v>2</v>
      </c>
      <c r="D59" t="s">
        <v>16</v>
      </c>
      <c r="E59">
        <v>7</v>
      </c>
      <c r="F59" t="s">
        <v>71</v>
      </c>
      <c r="G59">
        <v>2013000618</v>
      </c>
      <c r="H59">
        <v>24100</v>
      </c>
      <c r="I59" t="s">
        <v>32</v>
      </c>
      <c r="J59" s="9">
        <v>1</v>
      </c>
      <c r="K59" s="9">
        <v>0</v>
      </c>
      <c r="L59" s="9">
        <v>0</v>
      </c>
    </row>
    <row r="60" spans="1:12" x14ac:dyDescent="0.25">
      <c r="A60">
        <v>4724</v>
      </c>
      <c r="B60">
        <v>2025</v>
      </c>
      <c r="C60">
        <v>2</v>
      </c>
      <c r="D60" t="s">
        <v>16</v>
      </c>
      <c r="E60">
        <v>7</v>
      </c>
      <c r="F60" t="s">
        <v>71</v>
      </c>
      <c r="G60">
        <v>2013000618</v>
      </c>
      <c r="H60">
        <v>24200</v>
      </c>
      <c r="I60" t="s">
        <v>33</v>
      </c>
      <c r="J60" s="9">
        <v>29</v>
      </c>
      <c r="K60" s="9">
        <v>1</v>
      </c>
      <c r="L60" s="9">
        <v>0</v>
      </c>
    </row>
    <row r="61" spans="1:12" x14ac:dyDescent="0.25">
      <c r="A61">
        <v>4724</v>
      </c>
      <c r="B61">
        <v>2025</v>
      </c>
      <c r="C61">
        <v>2</v>
      </c>
      <c r="D61" t="s">
        <v>16</v>
      </c>
      <c r="E61">
        <v>7</v>
      </c>
      <c r="F61" t="s">
        <v>71</v>
      </c>
      <c r="G61">
        <v>2013000618</v>
      </c>
      <c r="H61">
        <v>31000</v>
      </c>
      <c r="I61" t="s">
        <v>34</v>
      </c>
      <c r="J61" s="9">
        <v>3886</v>
      </c>
      <c r="K61" s="9">
        <v>21</v>
      </c>
      <c r="L61" s="9">
        <v>1</v>
      </c>
    </row>
    <row r="62" spans="1:12" x14ac:dyDescent="0.25">
      <c r="A62">
        <v>4724</v>
      </c>
      <c r="B62">
        <v>2025</v>
      </c>
      <c r="C62">
        <v>2</v>
      </c>
      <c r="D62" t="s">
        <v>16</v>
      </c>
      <c r="E62">
        <v>7</v>
      </c>
      <c r="F62" t="s">
        <v>71</v>
      </c>
      <c r="G62">
        <v>2013000618</v>
      </c>
      <c r="H62">
        <v>31100</v>
      </c>
      <c r="I62" t="s">
        <v>35</v>
      </c>
      <c r="J62" s="9">
        <v>0</v>
      </c>
      <c r="K62" s="9">
        <v>0</v>
      </c>
      <c r="L62" s="9">
        <v>0</v>
      </c>
    </row>
    <row r="63" spans="1:12" x14ac:dyDescent="0.25">
      <c r="A63">
        <v>4724</v>
      </c>
      <c r="B63">
        <v>2025</v>
      </c>
      <c r="C63">
        <v>2</v>
      </c>
      <c r="D63" t="s">
        <v>16</v>
      </c>
      <c r="E63">
        <v>7</v>
      </c>
      <c r="F63" t="s">
        <v>71</v>
      </c>
      <c r="G63">
        <v>2013000618</v>
      </c>
      <c r="H63">
        <v>31200</v>
      </c>
      <c r="I63" t="s">
        <v>36</v>
      </c>
      <c r="J63" s="9">
        <v>3886</v>
      </c>
      <c r="K63" s="9">
        <v>21</v>
      </c>
      <c r="L63" s="9">
        <v>1</v>
      </c>
    </row>
    <row r="64" spans="1:12" x14ac:dyDescent="0.25">
      <c r="A64">
        <v>4724</v>
      </c>
      <c r="B64">
        <v>2025</v>
      </c>
      <c r="C64">
        <v>2</v>
      </c>
      <c r="D64" t="s">
        <v>16</v>
      </c>
      <c r="E64">
        <v>7</v>
      </c>
      <c r="F64" t="s">
        <v>71</v>
      </c>
      <c r="G64">
        <v>2013000618</v>
      </c>
      <c r="H64">
        <v>31300</v>
      </c>
      <c r="I64" t="s">
        <v>37</v>
      </c>
      <c r="J64" s="9">
        <v>0</v>
      </c>
      <c r="K64" s="9">
        <v>0</v>
      </c>
      <c r="L64" s="9">
        <v>0</v>
      </c>
    </row>
    <row r="65" spans="1:12" x14ac:dyDescent="0.25">
      <c r="A65">
        <v>4724</v>
      </c>
      <c r="B65">
        <v>2025</v>
      </c>
      <c r="C65">
        <v>2</v>
      </c>
      <c r="D65" t="s">
        <v>16</v>
      </c>
      <c r="E65">
        <v>7</v>
      </c>
      <c r="F65" t="s">
        <v>71</v>
      </c>
      <c r="G65">
        <v>2013000618</v>
      </c>
      <c r="H65">
        <v>32000</v>
      </c>
      <c r="I65" t="s">
        <v>38</v>
      </c>
      <c r="J65" s="9">
        <v>7</v>
      </c>
      <c r="K65" s="9">
        <v>0</v>
      </c>
      <c r="L65" s="9">
        <v>0</v>
      </c>
    </row>
    <row r="66" spans="1:12" x14ac:dyDescent="0.25">
      <c r="A66">
        <v>4724</v>
      </c>
      <c r="B66">
        <v>2025</v>
      </c>
      <c r="C66">
        <v>2</v>
      </c>
      <c r="D66" t="s">
        <v>16</v>
      </c>
      <c r="E66">
        <v>7</v>
      </c>
      <c r="F66" t="s">
        <v>71</v>
      </c>
      <c r="G66">
        <v>2013000618</v>
      </c>
      <c r="H66">
        <v>33000</v>
      </c>
      <c r="I66" t="s">
        <v>39</v>
      </c>
      <c r="J66" s="9">
        <v>8</v>
      </c>
      <c r="K66" s="9">
        <v>0</v>
      </c>
      <c r="L66" s="9">
        <v>0</v>
      </c>
    </row>
    <row r="67" spans="1:12" x14ac:dyDescent="0.25">
      <c r="A67">
        <v>4724</v>
      </c>
      <c r="B67">
        <v>2025</v>
      </c>
      <c r="C67">
        <v>2</v>
      </c>
      <c r="D67" t="s">
        <v>16</v>
      </c>
      <c r="E67">
        <v>7</v>
      </c>
      <c r="F67" t="s">
        <v>71</v>
      </c>
      <c r="G67">
        <v>2013000618</v>
      </c>
      <c r="H67">
        <v>34000</v>
      </c>
      <c r="I67" t="s">
        <v>40</v>
      </c>
      <c r="J67" s="9">
        <v>0</v>
      </c>
      <c r="K67" s="9">
        <v>0</v>
      </c>
      <c r="L67" s="9">
        <v>0</v>
      </c>
    </row>
    <row r="68" spans="1:12" x14ac:dyDescent="0.25">
      <c r="A68">
        <v>4724</v>
      </c>
      <c r="B68">
        <v>2025</v>
      </c>
      <c r="C68">
        <v>2</v>
      </c>
      <c r="D68" t="s">
        <v>16</v>
      </c>
      <c r="E68">
        <v>8</v>
      </c>
      <c r="F68" t="s">
        <v>73</v>
      </c>
      <c r="H68">
        <v>11000</v>
      </c>
      <c r="I68" t="s">
        <v>19</v>
      </c>
      <c r="J68">
        <v>174</v>
      </c>
      <c r="K68">
        <v>10</v>
      </c>
      <c r="L68">
        <v>3</v>
      </c>
    </row>
    <row r="69" spans="1:12" x14ac:dyDescent="0.25">
      <c r="A69">
        <v>4724</v>
      </c>
      <c r="B69">
        <v>2025</v>
      </c>
      <c r="C69">
        <v>2</v>
      </c>
      <c r="D69" t="s">
        <v>16</v>
      </c>
      <c r="E69">
        <v>8</v>
      </c>
      <c r="F69" t="s">
        <v>73</v>
      </c>
      <c r="H69">
        <v>11100</v>
      </c>
      <c r="I69" t="s">
        <v>20</v>
      </c>
      <c r="J69">
        <v>16</v>
      </c>
      <c r="K69">
        <v>3</v>
      </c>
      <c r="L69">
        <v>3</v>
      </c>
    </row>
    <row r="70" spans="1:12" x14ac:dyDescent="0.25">
      <c r="A70">
        <v>4724</v>
      </c>
      <c r="B70">
        <v>2025</v>
      </c>
      <c r="C70">
        <v>2</v>
      </c>
      <c r="D70" t="s">
        <v>16</v>
      </c>
      <c r="E70">
        <v>8</v>
      </c>
      <c r="F70" t="s">
        <v>73</v>
      </c>
      <c r="H70">
        <v>11200</v>
      </c>
      <c r="I70" t="s">
        <v>21</v>
      </c>
      <c r="J70">
        <v>158</v>
      </c>
      <c r="K70">
        <v>7</v>
      </c>
      <c r="L70">
        <v>0</v>
      </c>
    </row>
    <row r="71" spans="1:12" x14ac:dyDescent="0.25">
      <c r="A71">
        <v>4724</v>
      </c>
      <c r="B71">
        <v>2025</v>
      </c>
      <c r="C71">
        <v>2</v>
      </c>
      <c r="D71" t="s">
        <v>16</v>
      </c>
      <c r="E71">
        <v>8</v>
      </c>
      <c r="F71" t="s">
        <v>73</v>
      </c>
      <c r="H71">
        <v>12000</v>
      </c>
      <c r="I71" t="s">
        <v>22</v>
      </c>
      <c r="J71">
        <v>0</v>
      </c>
      <c r="K71">
        <v>0</v>
      </c>
      <c r="L71">
        <v>0</v>
      </c>
    </row>
    <row r="72" spans="1:12" x14ac:dyDescent="0.25">
      <c r="A72">
        <v>4724</v>
      </c>
      <c r="B72">
        <v>2025</v>
      </c>
      <c r="C72">
        <v>2</v>
      </c>
      <c r="D72" t="s">
        <v>16</v>
      </c>
      <c r="E72">
        <v>8</v>
      </c>
      <c r="F72" t="s">
        <v>73</v>
      </c>
      <c r="H72">
        <v>13000</v>
      </c>
      <c r="I72" t="s">
        <v>23</v>
      </c>
      <c r="J72">
        <v>0</v>
      </c>
      <c r="K72">
        <v>0</v>
      </c>
      <c r="L72">
        <v>0</v>
      </c>
    </row>
    <row r="73" spans="1:12" x14ac:dyDescent="0.25">
      <c r="A73">
        <v>4724</v>
      </c>
      <c r="B73">
        <v>2025</v>
      </c>
      <c r="C73">
        <v>2</v>
      </c>
      <c r="D73" t="s">
        <v>16</v>
      </c>
      <c r="E73">
        <v>8</v>
      </c>
      <c r="F73" t="s">
        <v>73</v>
      </c>
      <c r="H73">
        <v>14000</v>
      </c>
      <c r="I73" t="s">
        <v>24</v>
      </c>
      <c r="J73">
        <v>201</v>
      </c>
      <c r="K73">
        <v>4</v>
      </c>
      <c r="L73">
        <v>0</v>
      </c>
    </row>
    <row r="74" spans="1:12" x14ac:dyDescent="0.25">
      <c r="A74">
        <v>4724</v>
      </c>
      <c r="B74">
        <v>2025</v>
      </c>
      <c r="C74">
        <v>2</v>
      </c>
      <c r="D74" t="s">
        <v>16</v>
      </c>
      <c r="E74">
        <v>8</v>
      </c>
      <c r="F74" t="s">
        <v>73</v>
      </c>
      <c r="H74">
        <v>15000</v>
      </c>
      <c r="I74" t="s">
        <v>25</v>
      </c>
      <c r="J74">
        <v>69</v>
      </c>
      <c r="K74">
        <v>6</v>
      </c>
      <c r="L74">
        <v>0</v>
      </c>
    </row>
    <row r="75" spans="1:12" x14ac:dyDescent="0.25">
      <c r="A75">
        <v>4724</v>
      </c>
      <c r="B75">
        <v>2025</v>
      </c>
      <c r="C75">
        <v>2</v>
      </c>
      <c r="D75" t="s">
        <v>16</v>
      </c>
      <c r="E75">
        <v>8</v>
      </c>
      <c r="F75" t="s">
        <v>73</v>
      </c>
      <c r="H75">
        <v>16000</v>
      </c>
      <c r="I75" t="s">
        <v>26</v>
      </c>
      <c r="J75">
        <v>118</v>
      </c>
      <c r="K75">
        <v>28</v>
      </c>
      <c r="L75">
        <v>0</v>
      </c>
    </row>
    <row r="76" spans="1:12" x14ac:dyDescent="0.25">
      <c r="A76">
        <v>4724</v>
      </c>
      <c r="B76">
        <v>2025</v>
      </c>
      <c r="C76">
        <v>2</v>
      </c>
      <c r="D76" t="s">
        <v>16</v>
      </c>
      <c r="E76">
        <v>8</v>
      </c>
      <c r="F76" t="s">
        <v>73</v>
      </c>
      <c r="H76">
        <v>17000</v>
      </c>
      <c r="I76" t="s">
        <v>27</v>
      </c>
      <c r="J76">
        <v>70</v>
      </c>
      <c r="K76">
        <v>5</v>
      </c>
      <c r="L76">
        <v>9</v>
      </c>
    </row>
    <row r="77" spans="1:12" x14ac:dyDescent="0.25">
      <c r="A77">
        <v>4724</v>
      </c>
      <c r="B77">
        <v>2025</v>
      </c>
      <c r="C77">
        <v>2</v>
      </c>
      <c r="D77" t="s">
        <v>16</v>
      </c>
      <c r="E77">
        <v>8</v>
      </c>
      <c r="F77" t="s">
        <v>73</v>
      </c>
      <c r="H77">
        <v>21000</v>
      </c>
      <c r="I77" t="s">
        <v>28</v>
      </c>
      <c r="J77">
        <v>667</v>
      </c>
      <c r="K77">
        <v>28</v>
      </c>
      <c r="L77">
        <v>2</v>
      </c>
    </row>
    <row r="78" spans="1:12" x14ac:dyDescent="0.25">
      <c r="A78">
        <v>4724</v>
      </c>
      <c r="B78">
        <v>2025</v>
      </c>
      <c r="C78">
        <v>2</v>
      </c>
      <c r="D78" t="s">
        <v>16</v>
      </c>
      <c r="E78">
        <v>8</v>
      </c>
      <c r="F78" t="s">
        <v>73</v>
      </c>
      <c r="H78">
        <v>22000</v>
      </c>
      <c r="I78" t="s">
        <v>29</v>
      </c>
      <c r="J78">
        <v>361</v>
      </c>
      <c r="K78">
        <v>29</v>
      </c>
      <c r="L78">
        <v>4</v>
      </c>
    </row>
    <row r="79" spans="1:12" x14ac:dyDescent="0.25">
      <c r="A79">
        <v>4724</v>
      </c>
      <c r="B79">
        <v>2025</v>
      </c>
      <c r="C79">
        <v>2</v>
      </c>
      <c r="D79" t="s">
        <v>16</v>
      </c>
      <c r="E79">
        <v>8</v>
      </c>
      <c r="F79" t="s">
        <v>73</v>
      </c>
      <c r="H79">
        <v>23000</v>
      </c>
      <c r="I79" t="s">
        <v>30</v>
      </c>
      <c r="J79">
        <v>290</v>
      </c>
      <c r="K79">
        <v>51</v>
      </c>
      <c r="L79">
        <v>0</v>
      </c>
    </row>
    <row r="80" spans="1:12" x14ac:dyDescent="0.25">
      <c r="A80">
        <v>4724</v>
      </c>
      <c r="B80">
        <v>2025</v>
      </c>
      <c r="C80">
        <v>2</v>
      </c>
      <c r="D80" t="s">
        <v>16</v>
      </c>
      <c r="E80">
        <v>8</v>
      </c>
      <c r="F80" t="s">
        <v>73</v>
      </c>
      <c r="H80">
        <v>24000</v>
      </c>
      <c r="I80" t="s">
        <v>31</v>
      </c>
      <c r="J80">
        <v>0</v>
      </c>
      <c r="K80">
        <v>0</v>
      </c>
      <c r="L80">
        <v>0</v>
      </c>
    </row>
    <row r="81" spans="1:12" x14ac:dyDescent="0.25">
      <c r="A81">
        <v>4724</v>
      </c>
      <c r="B81">
        <v>2025</v>
      </c>
      <c r="C81">
        <v>2</v>
      </c>
      <c r="D81" t="s">
        <v>16</v>
      </c>
      <c r="E81">
        <v>8</v>
      </c>
      <c r="F81" t="s">
        <v>73</v>
      </c>
      <c r="H81">
        <v>24100</v>
      </c>
      <c r="I81" t="s">
        <v>32</v>
      </c>
      <c r="J81">
        <v>100</v>
      </c>
      <c r="K81">
        <v>0</v>
      </c>
      <c r="L81">
        <v>11</v>
      </c>
    </row>
    <row r="82" spans="1:12" x14ac:dyDescent="0.25">
      <c r="A82">
        <v>4724</v>
      </c>
      <c r="B82">
        <v>2025</v>
      </c>
      <c r="C82">
        <v>2</v>
      </c>
      <c r="D82" t="s">
        <v>16</v>
      </c>
      <c r="E82">
        <v>8</v>
      </c>
      <c r="F82" t="s">
        <v>73</v>
      </c>
      <c r="H82">
        <v>24200</v>
      </c>
      <c r="I82" t="s">
        <v>33</v>
      </c>
      <c r="J82">
        <v>142</v>
      </c>
      <c r="K82">
        <v>26</v>
      </c>
      <c r="L82">
        <v>0</v>
      </c>
    </row>
    <row r="83" spans="1:12" x14ac:dyDescent="0.25">
      <c r="A83">
        <v>4724</v>
      </c>
      <c r="B83">
        <v>2025</v>
      </c>
      <c r="C83">
        <v>2</v>
      </c>
      <c r="D83" t="s">
        <v>16</v>
      </c>
      <c r="E83">
        <v>8</v>
      </c>
      <c r="F83" t="s">
        <v>73</v>
      </c>
      <c r="H83">
        <v>31000</v>
      </c>
      <c r="I83" t="s">
        <v>34</v>
      </c>
      <c r="J83">
        <v>132817</v>
      </c>
      <c r="K83">
        <v>1448</v>
      </c>
      <c r="L83">
        <v>130</v>
      </c>
    </row>
    <row r="84" spans="1:12" x14ac:dyDescent="0.25">
      <c r="A84">
        <v>4724</v>
      </c>
      <c r="B84">
        <v>2025</v>
      </c>
      <c r="C84">
        <v>2</v>
      </c>
      <c r="D84" t="s">
        <v>16</v>
      </c>
      <c r="E84">
        <v>8</v>
      </c>
      <c r="F84" t="s">
        <v>73</v>
      </c>
      <c r="H84">
        <v>31100</v>
      </c>
      <c r="I84" t="s">
        <v>35</v>
      </c>
      <c r="J84">
        <v>0</v>
      </c>
      <c r="K84">
        <v>0</v>
      </c>
      <c r="L84">
        <v>0</v>
      </c>
    </row>
    <row r="85" spans="1:12" x14ac:dyDescent="0.25">
      <c r="A85">
        <v>4724</v>
      </c>
      <c r="B85">
        <v>2025</v>
      </c>
      <c r="C85">
        <v>2</v>
      </c>
      <c r="D85" t="s">
        <v>16</v>
      </c>
      <c r="E85">
        <v>8</v>
      </c>
      <c r="F85" t="s">
        <v>73</v>
      </c>
      <c r="H85">
        <v>31200</v>
      </c>
      <c r="I85" t="s">
        <v>36</v>
      </c>
      <c r="J85">
        <v>132817</v>
      </c>
      <c r="K85">
        <v>1448</v>
      </c>
      <c r="L85">
        <v>130</v>
      </c>
    </row>
    <row r="86" spans="1:12" x14ac:dyDescent="0.25">
      <c r="A86">
        <v>4724</v>
      </c>
      <c r="B86">
        <v>2025</v>
      </c>
      <c r="C86">
        <v>2</v>
      </c>
      <c r="D86" t="s">
        <v>16</v>
      </c>
      <c r="E86">
        <v>8</v>
      </c>
      <c r="F86" t="s">
        <v>73</v>
      </c>
      <c r="H86">
        <v>31300</v>
      </c>
      <c r="I86" t="s">
        <v>37</v>
      </c>
      <c r="J86">
        <v>0</v>
      </c>
      <c r="K86">
        <v>0</v>
      </c>
      <c r="L86">
        <v>0</v>
      </c>
    </row>
    <row r="87" spans="1:12" x14ac:dyDescent="0.25">
      <c r="A87">
        <v>4724</v>
      </c>
      <c r="B87">
        <v>2025</v>
      </c>
      <c r="C87">
        <v>2</v>
      </c>
      <c r="D87" t="s">
        <v>16</v>
      </c>
      <c r="E87">
        <v>8</v>
      </c>
      <c r="F87" t="s">
        <v>73</v>
      </c>
      <c r="H87">
        <v>32000</v>
      </c>
      <c r="I87" t="s">
        <v>38</v>
      </c>
      <c r="J87">
        <v>174</v>
      </c>
      <c r="K87">
        <v>10</v>
      </c>
      <c r="L87">
        <v>3</v>
      </c>
    </row>
    <row r="88" spans="1:12" x14ac:dyDescent="0.25">
      <c r="A88">
        <v>4724</v>
      </c>
      <c r="B88">
        <v>2025</v>
      </c>
      <c r="C88">
        <v>2</v>
      </c>
      <c r="D88" t="s">
        <v>16</v>
      </c>
      <c r="E88">
        <v>8</v>
      </c>
      <c r="F88" t="s">
        <v>73</v>
      </c>
      <c r="H88">
        <v>33000</v>
      </c>
      <c r="I88" t="s">
        <v>39</v>
      </c>
      <c r="J88">
        <v>315</v>
      </c>
      <c r="K88">
        <v>7</v>
      </c>
      <c r="L88">
        <v>0</v>
      </c>
    </row>
    <row r="89" spans="1:12" x14ac:dyDescent="0.25">
      <c r="A89">
        <v>4724</v>
      </c>
      <c r="B89">
        <v>2025</v>
      </c>
      <c r="C89">
        <v>2</v>
      </c>
      <c r="D89" t="s">
        <v>16</v>
      </c>
      <c r="E89">
        <v>8</v>
      </c>
      <c r="F89" t="s">
        <v>73</v>
      </c>
      <c r="H89">
        <v>34000</v>
      </c>
      <c r="I89" t="s">
        <v>40</v>
      </c>
      <c r="J89">
        <v>0</v>
      </c>
      <c r="K89">
        <v>0</v>
      </c>
      <c r="L89">
        <v>0</v>
      </c>
    </row>
    <row r="90" spans="1:12" x14ac:dyDescent="0.25">
      <c r="A90">
        <v>4724</v>
      </c>
      <c r="B90">
        <v>2025</v>
      </c>
      <c r="C90">
        <v>2</v>
      </c>
      <c r="D90" t="s">
        <v>16</v>
      </c>
      <c r="E90">
        <v>8</v>
      </c>
      <c r="F90" t="s">
        <v>69</v>
      </c>
      <c r="G90">
        <v>2013000383</v>
      </c>
      <c r="H90">
        <v>11000</v>
      </c>
      <c r="I90" t="s">
        <v>19</v>
      </c>
      <c r="J90" s="9">
        <v>167</v>
      </c>
      <c r="K90" s="9">
        <v>9</v>
      </c>
      <c r="L90" s="9">
        <v>3</v>
      </c>
    </row>
    <row r="91" spans="1:12" x14ac:dyDescent="0.25">
      <c r="A91">
        <v>4724</v>
      </c>
      <c r="B91">
        <v>2025</v>
      </c>
      <c r="C91">
        <v>2</v>
      </c>
      <c r="D91" t="s">
        <v>16</v>
      </c>
      <c r="E91">
        <v>8</v>
      </c>
      <c r="F91" t="s">
        <v>69</v>
      </c>
      <c r="G91">
        <v>2013000383</v>
      </c>
      <c r="H91">
        <v>11100</v>
      </c>
      <c r="I91" t="s">
        <v>20</v>
      </c>
      <c r="J91" s="9">
        <v>15</v>
      </c>
      <c r="K91" s="9">
        <v>3</v>
      </c>
      <c r="L91" s="9">
        <v>3</v>
      </c>
    </row>
    <row r="92" spans="1:12" x14ac:dyDescent="0.25">
      <c r="A92">
        <v>4724</v>
      </c>
      <c r="B92">
        <v>2025</v>
      </c>
      <c r="C92">
        <v>2</v>
      </c>
      <c r="D92" t="s">
        <v>16</v>
      </c>
      <c r="E92">
        <v>8</v>
      </c>
      <c r="F92" t="s">
        <v>69</v>
      </c>
      <c r="G92">
        <v>2013000383</v>
      </c>
      <c r="H92">
        <v>11200</v>
      </c>
      <c r="I92" t="s">
        <v>21</v>
      </c>
      <c r="J92" s="9">
        <v>152</v>
      </c>
      <c r="K92" s="9">
        <v>6</v>
      </c>
      <c r="L92" s="9">
        <v>0</v>
      </c>
    </row>
    <row r="93" spans="1:12" x14ac:dyDescent="0.25">
      <c r="A93">
        <v>4724</v>
      </c>
      <c r="B93">
        <v>2025</v>
      </c>
      <c r="C93">
        <v>2</v>
      </c>
      <c r="D93" t="s">
        <v>16</v>
      </c>
      <c r="E93">
        <v>8</v>
      </c>
      <c r="F93" t="s">
        <v>69</v>
      </c>
      <c r="G93">
        <v>2013000383</v>
      </c>
      <c r="H93">
        <v>12000</v>
      </c>
      <c r="I93" t="s">
        <v>22</v>
      </c>
      <c r="J93" s="9">
        <v>0</v>
      </c>
      <c r="K93" s="9">
        <v>0</v>
      </c>
      <c r="L93" s="9">
        <v>0</v>
      </c>
    </row>
    <row r="94" spans="1:12" x14ac:dyDescent="0.25">
      <c r="A94">
        <v>4724</v>
      </c>
      <c r="B94">
        <v>2025</v>
      </c>
      <c r="C94">
        <v>2</v>
      </c>
      <c r="D94" t="s">
        <v>16</v>
      </c>
      <c r="E94">
        <v>8</v>
      </c>
      <c r="F94" t="s">
        <v>69</v>
      </c>
      <c r="G94">
        <v>2013000383</v>
      </c>
      <c r="H94">
        <v>13000</v>
      </c>
      <c r="I94" t="s">
        <v>23</v>
      </c>
      <c r="J94" s="9">
        <v>0</v>
      </c>
      <c r="K94" s="9">
        <v>0</v>
      </c>
      <c r="L94" s="9">
        <v>0</v>
      </c>
    </row>
    <row r="95" spans="1:12" x14ac:dyDescent="0.25">
      <c r="A95">
        <v>4724</v>
      </c>
      <c r="B95">
        <v>2025</v>
      </c>
      <c r="C95">
        <v>2</v>
      </c>
      <c r="D95" t="s">
        <v>16</v>
      </c>
      <c r="E95">
        <v>8</v>
      </c>
      <c r="F95" t="s">
        <v>69</v>
      </c>
      <c r="G95">
        <v>2013000383</v>
      </c>
      <c r="H95">
        <v>14000</v>
      </c>
      <c r="I95" t="s">
        <v>24</v>
      </c>
      <c r="J95" s="9">
        <v>195</v>
      </c>
      <c r="K95" s="9">
        <v>4</v>
      </c>
      <c r="L95" s="9">
        <v>0</v>
      </c>
    </row>
    <row r="96" spans="1:12" x14ac:dyDescent="0.25">
      <c r="A96">
        <v>4724</v>
      </c>
      <c r="B96">
        <v>2025</v>
      </c>
      <c r="C96">
        <v>2</v>
      </c>
      <c r="D96" t="s">
        <v>16</v>
      </c>
      <c r="E96">
        <v>8</v>
      </c>
      <c r="F96" t="s">
        <v>69</v>
      </c>
      <c r="G96">
        <v>2013000383</v>
      </c>
      <c r="H96">
        <v>15000</v>
      </c>
      <c r="I96" t="s">
        <v>25</v>
      </c>
      <c r="J96" s="9">
        <v>41</v>
      </c>
      <c r="K96" s="9">
        <v>6</v>
      </c>
      <c r="L96" s="9">
        <v>0</v>
      </c>
    </row>
    <row r="97" spans="1:12" x14ac:dyDescent="0.25">
      <c r="A97">
        <v>4724</v>
      </c>
      <c r="B97">
        <v>2025</v>
      </c>
      <c r="C97">
        <v>2</v>
      </c>
      <c r="D97" t="s">
        <v>16</v>
      </c>
      <c r="E97">
        <v>8</v>
      </c>
      <c r="F97" t="s">
        <v>69</v>
      </c>
      <c r="G97">
        <v>2013000383</v>
      </c>
      <c r="H97">
        <v>16000</v>
      </c>
      <c r="I97" t="s">
        <v>26</v>
      </c>
      <c r="J97" s="9">
        <v>112</v>
      </c>
      <c r="K97" s="9">
        <v>27</v>
      </c>
      <c r="L97" s="9">
        <v>0</v>
      </c>
    </row>
    <row r="98" spans="1:12" x14ac:dyDescent="0.25">
      <c r="A98">
        <v>4724</v>
      </c>
      <c r="B98">
        <v>2025</v>
      </c>
      <c r="C98">
        <v>2</v>
      </c>
      <c r="D98" t="s">
        <v>16</v>
      </c>
      <c r="E98">
        <v>8</v>
      </c>
      <c r="F98" t="s">
        <v>69</v>
      </c>
      <c r="G98">
        <v>2013000383</v>
      </c>
      <c r="H98">
        <v>17000</v>
      </c>
      <c r="I98" t="s">
        <v>27</v>
      </c>
      <c r="J98" s="9">
        <v>69</v>
      </c>
      <c r="K98" s="9">
        <v>4</v>
      </c>
      <c r="L98" s="9">
        <v>9</v>
      </c>
    </row>
    <row r="99" spans="1:12" x14ac:dyDescent="0.25">
      <c r="A99">
        <v>4724</v>
      </c>
      <c r="B99">
        <v>2025</v>
      </c>
      <c r="C99">
        <v>2</v>
      </c>
      <c r="D99" t="s">
        <v>16</v>
      </c>
      <c r="E99">
        <v>8</v>
      </c>
      <c r="F99" t="s">
        <v>69</v>
      </c>
      <c r="G99">
        <v>2013000383</v>
      </c>
      <c r="H99">
        <v>21000</v>
      </c>
      <c r="I99" t="s">
        <v>28</v>
      </c>
      <c r="J99" s="9">
        <v>665</v>
      </c>
      <c r="K99" s="9">
        <v>28</v>
      </c>
      <c r="L99" s="9">
        <v>2</v>
      </c>
    </row>
    <row r="100" spans="1:12" x14ac:dyDescent="0.25">
      <c r="A100">
        <v>4724</v>
      </c>
      <c r="B100">
        <v>2025</v>
      </c>
      <c r="C100">
        <v>2</v>
      </c>
      <c r="D100" t="s">
        <v>16</v>
      </c>
      <c r="E100">
        <v>8</v>
      </c>
      <c r="F100" t="s">
        <v>69</v>
      </c>
      <c r="G100">
        <v>2013000383</v>
      </c>
      <c r="H100">
        <v>22000</v>
      </c>
      <c r="I100" t="s">
        <v>29</v>
      </c>
      <c r="J100" s="9">
        <v>339</v>
      </c>
      <c r="K100" s="9">
        <v>29</v>
      </c>
      <c r="L100" s="9">
        <v>4</v>
      </c>
    </row>
    <row r="101" spans="1:12" x14ac:dyDescent="0.25">
      <c r="A101">
        <v>4724</v>
      </c>
      <c r="B101">
        <v>2025</v>
      </c>
      <c r="C101">
        <v>2</v>
      </c>
      <c r="D101" t="s">
        <v>16</v>
      </c>
      <c r="E101">
        <v>8</v>
      </c>
      <c r="F101" t="s">
        <v>69</v>
      </c>
      <c r="G101">
        <v>2013000383</v>
      </c>
      <c r="H101">
        <v>23000</v>
      </c>
      <c r="I101" t="s">
        <v>30</v>
      </c>
      <c r="J101" s="9">
        <v>289</v>
      </c>
      <c r="K101" s="9">
        <v>50</v>
      </c>
      <c r="L101" s="9">
        <v>0</v>
      </c>
    </row>
    <row r="102" spans="1:12" x14ac:dyDescent="0.25">
      <c r="A102">
        <v>4724</v>
      </c>
      <c r="B102">
        <v>2025</v>
      </c>
      <c r="C102">
        <v>2</v>
      </c>
      <c r="D102" t="s">
        <v>16</v>
      </c>
      <c r="E102">
        <v>8</v>
      </c>
      <c r="F102" t="s">
        <v>69</v>
      </c>
      <c r="G102">
        <v>2013000383</v>
      </c>
      <c r="H102">
        <v>24000</v>
      </c>
      <c r="I102" t="s">
        <v>31</v>
      </c>
      <c r="J102" s="9">
        <v>0</v>
      </c>
      <c r="K102" s="9">
        <v>0</v>
      </c>
      <c r="L102" s="9">
        <v>0</v>
      </c>
    </row>
    <row r="103" spans="1:12" x14ac:dyDescent="0.25">
      <c r="A103">
        <v>4724</v>
      </c>
      <c r="B103">
        <v>2025</v>
      </c>
      <c r="C103">
        <v>2</v>
      </c>
      <c r="D103" t="s">
        <v>16</v>
      </c>
      <c r="E103">
        <v>8</v>
      </c>
      <c r="F103" t="s">
        <v>69</v>
      </c>
      <c r="G103">
        <v>2013000383</v>
      </c>
      <c r="H103">
        <v>24100</v>
      </c>
      <c r="I103" t="s">
        <v>32</v>
      </c>
      <c r="J103" s="9">
        <v>99</v>
      </c>
      <c r="K103" s="9">
        <v>0</v>
      </c>
      <c r="L103" s="9">
        <v>11</v>
      </c>
    </row>
    <row r="104" spans="1:12" x14ac:dyDescent="0.25">
      <c r="A104">
        <v>4724</v>
      </c>
      <c r="B104">
        <v>2025</v>
      </c>
      <c r="C104">
        <v>2</v>
      </c>
      <c r="D104" t="s">
        <v>16</v>
      </c>
      <c r="E104">
        <v>8</v>
      </c>
      <c r="F104" t="s">
        <v>69</v>
      </c>
      <c r="G104">
        <v>2013000383</v>
      </c>
      <c r="H104">
        <v>24200</v>
      </c>
      <c r="I104" t="s">
        <v>33</v>
      </c>
      <c r="J104" s="9">
        <v>112</v>
      </c>
      <c r="K104" s="9">
        <v>20</v>
      </c>
      <c r="L104" s="9">
        <v>0</v>
      </c>
    </row>
    <row r="105" spans="1:12" x14ac:dyDescent="0.25">
      <c r="A105">
        <v>4724</v>
      </c>
      <c r="B105">
        <v>2025</v>
      </c>
      <c r="C105">
        <v>2</v>
      </c>
      <c r="D105" t="s">
        <v>16</v>
      </c>
      <c r="E105">
        <v>8</v>
      </c>
      <c r="F105" t="s">
        <v>69</v>
      </c>
      <c r="G105">
        <v>2013000383</v>
      </c>
      <c r="H105">
        <v>31000</v>
      </c>
      <c r="I105" t="s">
        <v>34</v>
      </c>
      <c r="J105" s="9">
        <v>128911</v>
      </c>
      <c r="K105" s="9">
        <v>1440</v>
      </c>
      <c r="L105" s="9">
        <v>126</v>
      </c>
    </row>
    <row r="106" spans="1:12" x14ac:dyDescent="0.25">
      <c r="A106">
        <v>4724</v>
      </c>
      <c r="B106">
        <v>2025</v>
      </c>
      <c r="C106">
        <v>2</v>
      </c>
      <c r="D106" t="s">
        <v>16</v>
      </c>
      <c r="E106">
        <v>8</v>
      </c>
      <c r="F106" t="s">
        <v>69</v>
      </c>
      <c r="G106">
        <v>2013000383</v>
      </c>
      <c r="H106">
        <v>31100</v>
      </c>
      <c r="I106" t="s">
        <v>35</v>
      </c>
      <c r="J106" s="9">
        <v>0</v>
      </c>
      <c r="K106" s="9">
        <v>0</v>
      </c>
      <c r="L106" s="9">
        <v>0</v>
      </c>
    </row>
    <row r="107" spans="1:12" x14ac:dyDescent="0.25">
      <c r="A107">
        <v>4724</v>
      </c>
      <c r="B107">
        <v>2025</v>
      </c>
      <c r="C107">
        <v>2</v>
      </c>
      <c r="D107" t="s">
        <v>16</v>
      </c>
      <c r="E107">
        <v>8</v>
      </c>
      <c r="F107" t="s">
        <v>69</v>
      </c>
      <c r="G107">
        <v>2013000383</v>
      </c>
      <c r="H107">
        <v>31200</v>
      </c>
      <c r="I107" t="s">
        <v>36</v>
      </c>
      <c r="J107" s="9">
        <v>128911</v>
      </c>
      <c r="K107" s="9">
        <v>1440</v>
      </c>
      <c r="L107" s="9">
        <v>126</v>
      </c>
    </row>
    <row r="108" spans="1:12" x14ac:dyDescent="0.25">
      <c r="A108">
        <v>4724</v>
      </c>
      <c r="B108">
        <v>2025</v>
      </c>
      <c r="C108">
        <v>2</v>
      </c>
      <c r="D108" t="s">
        <v>16</v>
      </c>
      <c r="E108">
        <v>8</v>
      </c>
      <c r="F108" t="s">
        <v>69</v>
      </c>
      <c r="G108">
        <v>2013000383</v>
      </c>
      <c r="H108">
        <v>31300</v>
      </c>
      <c r="I108" t="s">
        <v>37</v>
      </c>
      <c r="J108" s="9">
        <v>0</v>
      </c>
      <c r="K108" s="9">
        <v>0</v>
      </c>
      <c r="L108" s="9">
        <v>0</v>
      </c>
    </row>
    <row r="109" spans="1:12" x14ac:dyDescent="0.25">
      <c r="A109">
        <v>4724</v>
      </c>
      <c r="B109">
        <v>2025</v>
      </c>
      <c r="C109">
        <v>2</v>
      </c>
      <c r="D109" t="s">
        <v>16</v>
      </c>
      <c r="E109">
        <v>8</v>
      </c>
      <c r="F109" t="s">
        <v>69</v>
      </c>
      <c r="G109">
        <v>2013000383</v>
      </c>
      <c r="H109">
        <v>32000</v>
      </c>
      <c r="I109" t="s">
        <v>38</v>
      </c>
      <c r="J109" s="9">
        <v>167</v>
      </c>
      <c r="K109" s="9">
        <v>9</v>
      </c>
      <c r="L109" s="9">
        <v>3</v>
      </c>
    </row>
    <row r="110" spans="1:12" x14ac:dyDescent="0.25">
      <c r="A110">
        <v>4724</v>
      </c>
      <c r="B110">
        <v>2025</v>
      </c>
      <c r="C110">
        <v>2</v>
      </c>
      <c r="D110" t="s">
        <v>16</v>
      </c>
      <c r="E110">
        <v>8</v>
      </c>
      <c r="F110" t="s">
        <v>69</v>
      </c>
      <c r="G110">
        <v>2013000383</v>
      </c>
      <c r="H110">
        <v>33000</v>
      </c>
      <c r="I110" t="s">
        <v>39</v>
      </c>
      <c r="J110" s="9">
        <v>307</v>
      </c>
      <c r="K110" s="9">
        <v>7</v>
      </c>
      <c r="L110" s="9">
        <v>0</v>
      </c>
    </row>
    <row r="111" spans="1:12" x14ac:dyDescent="0.25">
      <c r="A111">
        <v>4724</v>
      </c>
      <c r="B111">
        <v>2025</v>
      </c>
      <c r="C111">
        <v>2</v>
      </c>
      <c r="D111" t="s">
        <v>16</v>
      </c>
      <c r="E111">
        <v>8</v>
      </c>
      <c r="F111" t="s">
        <v>69</v>
      </c>
      <c r="G111">
        <v>2013000383</v>
      </c>
      <c r="H111">
        <v>34000</v>
      </c>
      <c r="I111" t="s">
        <v>40</v>
      </c>
      <c r="J111" s="9">
        <v>0</v>
      </c>
      <c r="K111" s="9">
        <v>0</v>
      </c>
      <c r="L111" s="9">
        <v>0</v>
      </c>
    </row>
    <row r="112" spans="1:12" x14ac:dyDescent="0.25">
      <c r="A112">
        <v>4724</v>
      </c>
      <c r="B112">
        <v>2025</v>
      </c>
      <c r="C112">
        <v>2</v>
      </c>
      <c r="D112" t="s">
        <v>16</v>
      </c>
      <c r="E112">
        <v>8</v>
      </c>
      <c r="F112" t="s">
        <v>71</v>
      </c>
      <c r="G112">
        <v>2013000618</v>
      </c>
      <c r="H112">
        <v>11000</v>
      </c>
      <c r="I112" t="s">
        <v>19</v>
      </c>
      <c r="J112" s="9">
        <v>7</v>
      </c>
      <c r="K112" s="9">
        <v>1</v>
      </c>
      <c r="L112" s="9">
        <v>0</v>
      </c>
    </row>
    <row r="113" spans="1:12" x14ac:dyDescent="0.25">
      <c r="A113">
        <v>4724</v>
      </c>
      <c r="B113">
        <v>2025</v>
      </c>
      <c r="C113">
        <v>2</v>
      </c>
      <c r="D113" t="s">
        <v>16</v>
      </c>
      <c r="E113">
        <v>8</v>
      </c>
      <c r="F113" t="s">
        <v>71</v>
      </c>
      <c r="G113">
        <v>2013000618</v>
      </c>
      <c r="H113">
        <v>11100</v>
      </c>
      <c r="I113" t="s">
        <v>20</v>
      </c>
      <c r="J113" s="9">
        <v>1</v>
      </c>
      <c r="K113" s="9">
        <v>0</v>
      </c>
      <c r="L113" s="9">
        <v>0</v>
      </c>
    </row>
    <row r="114" spans="1:12" x14ac:dyDescent="0.25">
      <c r="A114">
        <v>4724</v>
      </c>
      <c r="B114">
        <v>2025</v>
      </c>
      <c r="C114">
        <v>2</v>
      </c>
      <c r="D114" t="s">
        <v>16</v>
      </c>
      <c r="E114">
        <v>8</v>
      </c>
      <c r="F114" t="s">
        <v>71</v>
      </c>
      <c r="G114">
        <v>2013000618</v>
      </c>
      <c r="H114">
        <v>11200</v>
      </c>
      <c r="I114" t="s">
        <v>21</v>
      </c>
      <c r="J114" s="9">
        <v>6</v>
      </c>
      <c r="K114" s="9">
        <v>1</v>
      </c>
      <c r="L114" s="9">
        <v>0</v>
      </c>
    </row>
    <row r="115" spans="1:12" x14ac:dyDescent="0.25">
      <c r="A115">
        <v>4724</v>
      </c>
      <c r="B115">
        <v>2025</v>
      </c>
      <c r="C115">
        <v>2</v>
      </c>
      <c r="D115" t="s">
        <v>16</v>
      </c>
      <c r="E115">
        <v>8</v>
      </c>
      <c r="F115" t="s">
        <v>71</v>
      </c>
      <c r="G115">
        <v>2013000618</v>
      </c>
      <c r="H115">
        <v>12000</v>
      </c>
      <c r="I115" t="s">
        <v>22</v>
      </c>
      <c r="J115" s="9">
        <v>0</v>
      </c>
      <c r="K115" s="9">
        <v>0</v>
      </c>
      <c r="L115" s="9">
        <v>0</v>
      </c>
    </row>
    <row r="116" spans="1:12" x14ac:dyDescent="0.25">
      <c r="A116">
        <v>4724</v>
      </c>
      <c r="B116">
        <v>2025</v>
      </c>
      <c r="C116">
        <v>2</v>
      </c>
      <c r="D116" t="s">
        <v>16</v>
      </c>
      <c r="E116">
        <v>8</v>
      </c>
      <c r="F116" t="s">
        <v>71</v>
      </c>
      <c r="G116">
        <v>2013000618</v>
      </c>
      <c r="H116">
        <v>13000</v>
      </c>
      <c r="I116" t="s">
        <v>23</v>
      </c>
      <c r="J116" s="9">
        <v>0</v>
      </c>
      <c r="K116" s="9">
        <v>0</v>
      </c>
      <c r="L116" s="9">
        <v>0</v>
      </c>
    </row>
    <row r="117" spans="1:12" x14ac:dyDescent="0.25">
      <c r="A117">
        <v>4724</v>
      </c>
      <c r="B117">
        <v>2025</v>
      </c>
      <c r="C117">
        <v>2</v>
      </c>
      <c r="D117" t="s">
        <v>16</v>
      </c>
      <c r="E117">
        <v>8</v>
      </c>
      <c r="F117" t="s">
        <v>71</v>
      </c>
      <c r="G117">
        <v>2013000618</v>
      </c>
      <c r="H117">
        <v>14000</v>
      </c>
      <c r="I117" t="s">
        <v>24</v>
      </c>
      <c r="J117" s="9">
        <v>6</v>
      </c>
      <c r="K117" s="9">
        <v>0</v>
      </c>
      <c r="L117" s="9">
        <v>0</v>
      </c>
    </row>
    <row r="118" spans="1:12" x14ac:dyDescent="0.25">
      <c r="A118">
        <v>4724</v>
      </c>
      <c r="B118">
        <v>2025</v>
      </c>
      <c r="C118">
        <v>2</v>
      </c>
      <c r="D118" t="s">
        <v>16</v>
      </c>
      <c r="E118">
        <v>8</v>
      </c>
      <c r="F118" t="s">
        <v>71</v>
      </c>
      <c r="G118">
        <v>2013000618</v>
      </c>
      <c r="H118">
        <v>15000</v>
      </c>
      <c r="I118" t="s">
        <v>25</v>
      </c>
      <c r="J118" s="9">
        <v>28</v>
      </c>
      <c r="K118" s="9">
        <v>0</v>
      </c>
      <c r="L118" s="9">
        <v>0</v>
      </c>
    </row>
    <row r="119" spans="1:12" x14ac:dyDescent="0.25">
      <c r="A119">
        <v>4724</v>
      </c>
      <c r="B119">
        <v>2025</v>
      </c>
      <c r="C119">
        <v>2</v>
      </c>
      <c r="D119" t="s">
        <v>16</v>
      </c>
      <c r="E119">
        <v>8</v>
      </c>
      <c r="F119" t="s">
        <v>71</v>
      </c>
      <c r="G119">
        <v>2013000618</v>
      </c>
      <c r="H119">
        <v>16000</v>
      </c>
      <c r="I119" t="s">
        <v>26</v>
      </c>
      <c r="J119" s="9">
        <v>6</v>
      </c>
      <c r="K119" s="9">
        <v>1</v>
      </c>
      <c r="L119" s="9">
        <v>0</v>
      </c>
    </row>
    <row r="120" spans="1:12" x14ac:dyDescent="0.25">
      <c r="A120">
        <v>4724</v>
      </c>
      <c r="B120">
        <v>2025</v>
      </c>
      <c r="C120">
        <v>2</v>
      </c>
      <c r="D120" t="s">
        <v>16</v>
      </c>
      <c r="E120">
        <v>8</v>
      </c>
      <c r="F120" t="s">
        <v>71</v>
      </c>
      <c r="G120">
        <v>2013000618</v>
      </c>
      <c r="H120">
        <v>17000</v>
      </c>
      <c r="I120" t="s">
        <v>27</v>
      </c>
      <c r="J120" s="9">
        <v>1</v>
      </c>
      <c r="K120" s="9">
        <v>1</v>
      </c>
      <c r="L120" s="9">
        <v>0</v>
      </c>
    </row>
    <row r="121" spans="1:12" x14ac:dyDescent="0.25">
      <c r="A121">
        <v>4724</v>
      </c>
      <c r="B121">
        <v>2025</v>
      </c>
      <c r="C121">
        <v>2</v>
      </c>
      <c r="D121" t="s">
        <v>16</v>
      </c>
      <c r="E121">
        <v>8</v>
      </c>
      <c r="F121" t="s">
        <v>71</v>
      </c>
      <c r="G121">
        <v>2013000618</v>
      </c>
      <c r="H121">
        <v>21000</v>
      </c>
      <c r="I121" t="s">
        <v>28</v>
      </c>
      <c r="J121" s="9">
        <v>2</v>
      </c>
      <c r="K121" s="9">
        <v>0</v>
      </c>
      <c r="L121" s="9">
        <v>0</v>
      </c>
    </row>
    <row r="122" spans="1:12" x14ac:dyDescent="0.25">
      <c r="A122">
        <v>4724</v>
      </c>
      <c r="B122">
        <v>2025</v>
      </c>
      <c r="C122">
        <v>2</v>
      </c>
      <c r="D122" t="s">
        <v>16</v>
      </c>
      <c r="E122">
        <v>8</v>
      </c>
      <c r="F122" t="s">
        <v>71</v>
      </c>
      <c r="G122">
        <v>2013000618</v>
      </c>
      <c r="H122">
        <v>22000</v>
      </c>
      <c r="I122" t="s">
        <v>29</v>
      </c>
      <c r="J122" s="9">
        <v>22</v>
      </c>
      <c r="K122" s="9">
        <v>0</v>
      </c>
      <c r="L122" s="9">
        <v>0</v>
      </c>
    </row>
    <row r="123" spans="1:12" x14ac:dyDescent="0.25">
      <c r="A123">
        <v>4724</v>
      </c>
      <c r="B123">
        <v>2025</v>
      </c>
      <c r="C123">
        <v>2</v>
      </c>
      <c r="D123" t="s">
        <v>16</v>
      </c>
      <c r="E123">
        <v>8</v>
      </c>
      <c r="F123" t="s">
        <v>71</v>
      </c>
      <c r="G123">
        <v>2013000618</v>
      </c>
      <c r="H123">
        <v>23000</v>
      </c>
      <c r="I123" t="s">
        <v>30</v>
      </c>
      <c r="J123" s="9">
        <v>1</v>
      </c>
      <c r="K123" s="9">
        <v>1</v>
      </c>
      <c r="L123" s="9">
        <v>0</v>
      </c>
    </row>
    <row r="124" spans="1:12" x14ac:dyDescent="0.25">
      <c r="A124">
        <v>4724</v>
      </c>
      <c r="B124">
        <v>2025</v>
      </c>
      <c r="C124">
        <v>2</v>
      </c>
      <c r="D124" t="s">
        <v>16</v>
      </c>
      <c r="E124">
        <v>8</v>
      </c>
      <c r="F124" t="s">
        <v>71</v>
      </c>
      <c r="G124">
        <v>2013000618</v>
      </c>
      <c r="H124">
        <v>24000</v>
      </c>
      <c r="I124" t="s">
        <v>31</v>
      </c>
      <c r="J124" s="9">
        <v>0</v>
      </c>
      <c r="K124" s="9">
        <v>0</v>
      </c>
      <c r="L124" s="9">
        <v>0</v>
      </c>
    </row>
    <row r="125" spans="1:12" x14ac:dyDescent="0.25">
      <c r="A125">
        <v>4724</v>
      </c>
      <c r="B125">
        <v>2025</v>
      </c>
      <c r="C125">
        <v>2</v>
      </c>
      <c r="D125" t="s">
        <v>16</v>
      </c>
      <c r="E125">
        <v>8</v>
      </c>
      <c r="F125" t="s">
        <v>71</v>
      </c>
      <c r="G125">
        <v>2013000618</v>
      </c>
      <c r="H125">
        <v>24100</v>
      </c>
      <c r="I125" t="s">
        <v>32</v>
      </c>
      <c r="J125" s="9">
        <v>1</v>
      </c>
      <c r="K125" s="9">
        <v>0</v>
      </c>
      <c r="L125" s="9">
        <v>0</v>
      </c>
    </row>
    <row r="126" spans="1:12" x14ac:dyDescent="0.25">
      <c r="A126">
        <v>4724</v>
      </c>
      <c r="B126">
        <v>2025</v>
      </c>
      <c r="C126">
        <v>2</v>
      </c>
      <c r="D126" t="s">
        <v>16</v>
      </c>
      <c r="E126">
        <v>8</v>
      </c>
      <c r="F126" t="s">
        <v>71</v>
      </c>
      <c r="G126">
        <v>2013000618</v>
      </c>
      <c r="H126">
        <v>24200</v>
      </c>
      <c r="I126" t="s">
        <v>33</v>
      </c>
      <c r="J126" s="9">
        <v>30</v>
      </c>
      <c r="K126" s="9">
        <v>6</v>
      </c>
      <c r="L126" s="9">
        <v>0</v>
      </c>
    </row>
    <row r="127" spans="1:12" x14ac:dyDescent="0.25">
      <c r="A127">
        <v>4724</v>
      </c>
      <c r="B127">
        <v>2025</v>
      </c>
      <c r="C127">
        <v>2</v>
      </c>
      <c r="D127" t="s">
        <v>16</v>
      </c>
      <c r="E127">
        <v>8</v>
      </c>
      <c r="F127" t="s">
        <v>71</v>
      </c>
      <c r="G127">
        <v>2013000618</v>
      </c>
      <c r="H127">
        <v>31000</v>
      </c>
      <c r="I127" t="s">
        <v>34</v>
      </c>
      <c r="J127" s="9">
        <v>3906</v>
      </c>
      <c r="K127" s="9">
        <v>8</v>
      </c>
      <c r="L127" s="9">
        <v>4</v>
      </c>
    </row>
    <row r="128" spans="1:12" x14ac:dyDescent="0.25">
      <c r="A128">
        <v>4724</v>
      </c>
      <c r="B128">
        <v>2025</v>
      </c>
      <c r="C128">
        <v>2</v>
      </c>
      <c r="D128" t="s">
        <v>16</v>
      </c>
      <c r="E128">
        <v>8</v>
      </c>
      <c r="F128" t="s">
        <v>71</v>
      </c>
      <c r="G128">
        <v>2013000618</v>
      </c>
      <c r="H128">
        <v>31100</v>
      </c>
      <c r="I128" t="s">
        <v>35</v>
      </c>
      <c r="J128" s="9">
        <v>0</v>
      </c>
      <c r="K128" s="9">
        <v>0</v>
      </c>
      <c r="L128" s="9">
        <v>0</v>
      </c>
    </row>
    <row r="129" spans="1:12" x14ac:dyDescent="0.25">
      <c r="A129">
        <v>4724</v>
      </c>
      <c r="B129">
        <v>2025</v>
      </c>
      <c r="C129">
        <v>2</v>
      </c>
      <c r="D129" t="s">
        <v>16</v>
      </c>
      <c r="E129">
        <v>8</v>
      </c>
      <c r="F129" t="s">
        <v>71</v>
      </c>
      <c r="G129">
        <v>2013000618</v>
      </c>
      <c r="H129">
        <v>31200</v>
      </c>
      <c r="I129" t="s">
        <v>36</v>
      </c>
      <c r="J129" s="9">
        <v>3906</v>
      </c>
      <c r="K129" s="9">
        <v>8</v>
      </c>
      <c r="L129" s="9">
        <v>4</v>
      </c>
    </row>
    <row r="130" spans="1:12" x14ac:dyDescent="0.25">
      <c r="A130">
        <v>4724</v>
      </c>
      <c r="B130">
        <v>2025</v>
      </c>
      <c r="C130">
        <v>2</v>
      </c>
      <c r="D130" t="s">
        <v>16</v>
      </c>
      <c r="E130">
        <v>8</v>
      </c>
      <c r="F130" t="s">
        <v>71</v>
      </c>
      <c r="G130">
        <v>2013000618</v>
      </c>
      <c r="H130">
        <v>31300</v>
      </c>
      <c r="I130" t="s">
        <v>37</v>
      </c>
      <c r="J130" s="9">
        <v>0</v>
      </c>
      <c r="K130" s="9">
        <v>0</v>
      </c>
      <c r="L130" s="9">
        <v>0</v>
      </c>
    </row>
    <row r="131" spans="1:12" x14ac:dyDescent="0.25">
      <c r="A131">
        <v>4724</v>
      </c>
      <c r="B131">
        <v>2025</v>
      </c>
      <c r="C131">
        <v>2</v>
      </c>
      <c r="D131" t="s">
        <v>16</v>
      </c>
      <c r="E131">
        <v>8</v>
      </c>
      <c r="F131" t="s">
        <v>71</v>
      </c>
      <c r="G131">
        <v>2013000618</v>
      </c>
      <c r="H131">
        <v>32000</v>
      </c>
      <c r="I131" t="s">
        <v>38</v>
      </c>
      <c r="J131" s="9">
        <v>7</v>
      </c>
      <c r="K131" s="9">
        <v>1</v>
      </c>
      <c r="L131" s="9">
        <v>0</v>
      </c>
    </row>
    <row r="132" spans="1:12" x14ac:dyDescent="0.25">
      <c r="A132">
        <v>4724</v>
      </c>
      <c r="B132">
        <v>2025</v>
      </c>
      <c r="C132">
        <v>2</v>
      </c>
      <c r="D132" t="s">
        <v>16</v>
      </c>
      <c r="E132">
        <v>8</v>
      </c>
      <c r="F132" t="s">
        <v>71</v>
      </c>
      <c r="G132">
        <v>2013000618</v>
      </c>
      <c r="H132">
        <v>33000</v>
      </c>
      <c r="I132" t="s">
        <v>39</v>
      </c>
      <c r="J132" s="9">
        <v>8</v>
      </c>
      <c r="K132" s="9">
        <v>0</v>
      </c>
      <c r="L132" s="9">
        <v>0</v>
      </c>
    </row>
    <row r="133" spans="1:12" x14ac:dyDescent="0.25">
      <c r="A133">
        <v>4724</v>
      </c>
      <c r="B133">
        <v>2025</v>
      </c>
      <c r="C133">
        <v>2</v>
      </c>
      <c r="D133" t="s">
        <v>16</v>
      </c>
      <c r="E133">
        <v>8</v>
      </c>
      <c r="F133" t="s">
        <v>71</v>
      </c>
      <c r="G133">
        <v>2013000618</v>
      </c>
      <c r="H133">
        <v>34000</v>
      </c>
      <c r="I133" t="s">
        <v>40</v>
      </c>
      <c r="J133" s="9">
        <v>0</v>
      </c>
      <c r="K133" s="9">
        <v>0</v>
      </c>
      <c r="L133" s="9">
        <v>0</v>
      </c>
    </row>
    <row r="134" spans="1:12" x14ac:dyDescent="0.25">
      <c r="A134">
        <v>4724</v>
      </c>
      <c r="B134">
        <v>2025</v>
      </c>
      <c r="C134">
        <v>2</v>
      </c>
      <c r="D134" t="s">
        <v>16</v>
      </c>
      <c r="E134">
        <v>9</v>
      </c>
      <c r="F134" t="s">
        <v>73</v>
      </c>
      <c r="H134">
        <v>11000</v>
      </c>
      <c r="I134" t="s">
        <v>19</v>
      </c>
      <c r="J134">
        <v>181</v>
      </c>
      <c r="K134">
        <v>5</v>
      </c>
      <c r="L134">
        <v>2</v>
      </c>
    </row>
    <row r="135" spans="1:12" x14ac:dyDescent="0.25">
      <c r="A135">
        <v>4724</v>
      </c>
      <c r="B135">
        <v>2025</v>
      </c>
      <c r="C135">
        <v>2</v>
      </c>
      <c r="D135" t="s">
        <v>16</v>
      </c>
      <c r="E135">
        <v>9</v>
      </c>
      <c r="F135" t="s">
        <v>73</v>
      </c>
      <c r="H135">
        <v>11100</v>
      </c>
      <c r="I135" t="s">
        <v>20</v>
      </c>
      <c r="J135">
        <v>16</v>
      </c>
      <c r="K135">
        <v>3</v>
      </c>
      <c r="L135">
        <v>2</v>
      </c>
    </row>
    <row r="136" spans="1:12" x14ac:dyDescent="0.25">
      <c r="A136">
        <v>4724</v>
      </c>
      <c r="B136">
        <v>2025</v>
      </c>
      <c r="C136">
        <v>2</v>
      </c>
      <c r="D136" t="s">
        <v>16</v>
      </c>
      <c r="E136">
        <v>9</v>
      </c>
      <c r="F136" t="s">
        <v>73</v>
      </c>
      <c r="H136">
        <v>11200</v>
      </c>
      <c r="I136" t="s">
        <v>21</v>
      </c>
      <c r="J136">
        <v>165</v>
      </c>
      <c r="K136">
        <v>2</v>
      </c>
      <c r="L136">
        <v>0</v>
      </c>
    </row>
    <row r="137" spans="1:12" x14ac:dyDescent="0.25">
      <c r="A137">
        <v>4724</v>
      </c>
      <c r="B137">
        <v>2025</v>
      </c>
      <c r="C137">
        <v>2</v>
      </c>
      <c r="D137" t="s">
        <v>16</v>
      </c>
      <c r="E137">
        <v>9</v>
      </c>
      <c r="F137" t="s">
        <v>73</v>
      </c>
      <c r="H137">
        <v>12000</v>
      </c>
      <c r="I137" t="s">
        <v>22</v>
      </c>
      <c r="J137">
        <v>0</v>
      </c>
      <c r="K137">
        <v>0</v>
      </c>
      <c r="L137">
        <v>0</v>
      </c>
    </row>
    <row r="138" spans="1:12" x14ac:dyDescent="0.25">
      <c r="A138">
        <v>4724</v>
      </c>
      <c r="B138">
        <v>2025</v>
      </c>
      <c r="C138">
        <v>2</v>
      </c>
      <c r="D138" t="s">
        <v>16</v>
      </c>
      <c r="E138">
        <v>9</v>
      </c>
      <c r="F138" t="s">
        <v>73</v>
      </c>
      <c r="H138">
        <v>13000</v>
      </c>
      <c r="I138" t="s">
        <v>23</v>
      </c>
      <c r="J138">
        <v>0</v>
      </c>
      <c r="K138">
        <v>0</v>
      </c>
      <c r="L138">
        <v>0</v>
      </c>
    </row>
    <row r="139" spans="1:12" x14ac:dyDescent="0.25">
      <c r="A139">
        <v>4724</v>
      </c>
      <c r="B139">
        <v>2025</v>
      </c>
      <c r="C139">
        <v>2</v>
      </c>
      <c r="D139" t="s">
        <v>16</v>
      </c>
      <c r="E139">
        <v>9</v>
      </c>
      <c r="F139" t="s">
        <v>73</v>
      </c>
      <c r="H139">
        <v>14000</v>
      </c>
      <c r="I139" t="s">
        <v>24</v>
      </c>
      <c r="J139">
        <v>205</v>
      </c>
      <c r="K139">
        <v>1</v>
      </c>
      <c r="L139">
        <v>0</v>
      </c>
    </row>
    <row r="140" spans="1:12" x14ac:dyDescent="0.25">
      <c r="A140">
        <v>4724</v>
      </c>
      <c r="B140">
        <v>2025</v>
      </c>
      <c r="C140">
        <v>2</v>
      </c>
      <c r="D140" t="s">
        <v>16</v>
      </c>
      <c r="E140">
        <v>9</v>
      </c>
      <c r="F140" t="s">
        <v>73</v>
      </c>
      <c r="H140">
        <v>15000</v>
      </c>
      <c r="I140" t="s">
        <v>25</v>
      </c>
      <c r="J140">
        <v>75</v>
      </c>
      <c r="K140">
        <v>11</v>
      </c>
      <c r="L140">
        <v>0</v>
      </c>
    </row>
    <row r="141" spans="1:12" x14ac:dyDescent="0.25">
      <c r="A141">
        <v>4724</v>
      </c>
      <c r="B141">
        <v>2025</v>
      </c>
      <c r="C141">
        <v>2</v>
      </c>
      <c r="D141" t="s">
        <v>16</v>
      </c>
      <c r="E141">
        <v>9</v>
      </c>
      <c r="F141" t="s">
        <v>73</v>
      </c>
      <c r="H141">
        <v>16000</v>
      </c>
      <c r="I141" t="s">
        <v>26</v>
      </c>
      <c r="J141">
        <v>146</v>
      </c>
      <c r="K141">
        <v>15</v>
      </c>
      <c r="L141">
        <v>0</v>
      </c>
    </row>
    <row r="142" spans="1:12" x14ac:dyDescent="0.25">
      <c r="A142">
        <v>4724</v>
      </c>
      <c r="B142">
        <v>2025</v>
      </c>
      <c r="C142">
        <v>2</v>
      </c>
      <c r="D142" t="s">
        <v>16</v>
      </c>
      <c r="E142">
        <v>9</v>
      </c>
      <c r="F142" t="s">
        <v>73</v>
      </c>
      <c r="H142">
        <v>17000</v>
      </c>
      <c r="I142" t="s">
        <v>27</v>
      </c>
      <c r="J142">
        <v>66</v>
      </c>
      <c r="K142">
        <v>6</v>
      </c>
      <c r="L142">
        <v>4</v>
      </c>
    </row>
    <row r="143" spans="1:12" x14ac:dyDescent="0.25">
      <c r="A143">
        <v>4724</v>
      </c>
      <c r="B143">
        <v>2025</v>
      </c>
      <c r="C143">
        <v>2</v>
      </c>
      <c r="D143" t="s">
        <v>16</v>
      </c>
      <c r="E143">
        <v>9</v>
      </c>
      <c r="F143" t="s">
        <v>73</v>
      </c>
      <c r="H143">
        <v>21000</v>
      </c>
      <c r="I143" t="s">
        <v>28</v>
      </c>
      <c r="J143">
        <v>693</v>
      </c>
      <c r="K143">
        <v>2</v>
      </c>
      <c r="L143">
        <v>5</v>
      </c>
    </row>
    <row r="144" spans="1:12" x14ac:dyDescent="0.25">
      <c r="A144">
        <v>4724</v>
      </c>
      <c r="B144">
        <v>2025</v>
      </c>
      <c r="C144">
        <v>2</v>
      </c>
      <c r="D144" t="s">
        <v>16</v>
      </c>
      <c r="E144">
        <v>9</v>
      </c>
      <c r="F144" t="s">
        <v>73</v>
      </c>
      <c r="H144">
        <v>22000</v>
      </c>
      <c r="I144" t="s">
        <v>29</v>
      </c>
      <c r="J144">
        <v>386</v>
      </c>
      <c r="K144">
        <v>16</v>
      </c>
      <c r="L144">
        <v>4</v>
      </c>
    </row>
    <row r="145" spans="1:12" x14ac:dyDescent="0.25">
      <c r="A145">
        <v>4724</v>
      </c>
      <c r="B145">
        <v>2025</v>
      </c>
      <c r="C145">
        <v>2</v>
      </c>
      <c r="D145" t="s">
        <v>16</v>
      </c>
      <c r="E145">
        <v>9</v>
      </c>
      <c r="F145" t="s">
        <v>73</v>
      </c>
      <c r="H145">
        <v>23000</v>
      </c>
      <c r="I145" t="s">
        <v>30</v>
      </c>
      <c r="J145">
        <v>341</v>
      </c>
      <c r="K145">
        <v>39</v>
      </c>
      <c r="L145">
        <v>0</v>
      </c>
    </row>
    <row r="146" spans="1:12" x14ac:dyDescent="0.25">
      <c r="A146">
        <v>4724</v>
      </c>
      <c r="B146">
        <v>2025</v>
      </c>
      <c r="C146">
        <v>2</v>
      </c>
      <c r="D146" t="s">
        <v>16</v>
      </c>
      <c r="E146">
        <v>9</v>
      </c>
      <c r="F146" t="s">
        <v>73</v>
      </c>
      <c r="H146">
        <v>24000</v>
      </c>
      <c r="I146" t="s">
        <v>31</v>
      </c>
      <c r="J146">
        <v>0</v>
      </c>
      <c r="K146">
        <v>0</v>
      </c>
      <c r="L146">
        <v>0</v>
      </c>
    </row>
    <row r="147" spans="1:12" x14ac:dyDescent="0.25">
      <c r="A147">
        <v>4724</v>
      </c>
      <c r="B147">
        <v>2025</v>
      </c>
      <c r="C147">
        <v>2</v>
      </c>
      <c r="D147" t="s">
        <v>16</v>
      </c>
      <c r="E147">
        <v>9</v>
      </c>
      <c r="F147" t="s">
        <v>73</v>
      </c>
      <c r="H147">
        <v>24100</v>
      </c>
      <c r="I147" t="s">
        <v>32</v>
      </c>
      <c r="J147">
        <v>111</v>
      </c>
      <c r="K147">
        <v>0</v>
      </c>
      <c r="L147">
        <v>16</v>
      </c>
    </row>
    <row r="148" spans="1:12" x14ac:dyDescent="0.25">
      <c r="A148">
        <v>4724</v>
      </c>
      <c r="B148">
        <v>2025</v>
      </c>
      <c r="C148">
        <v>2</v>
      </c>
      <c r="D148" t="s">
        <v>16</v>
      </c>
      <c r="E148">
        <v>9</v>
      </c>
      <c r="F148" t="s">
        <v>73</v>
      </c>
      <c r="H148">
        <v>24200</v>
      </c>
      <c r="I148" t="s">
        <v>33</v>
      </c>
      <c r="J148">
        <v>168</v>
      </c>
      <c r="K148">
        <v>32</v>
      </c>
      <c r="L148">
        <v>0</v>
      </c>
    </row>
    <row r="149" spans="1:12" x14ac:dyDescent="0.25">
      <c r="A149">
        <v>4724</v>
      </c>
      <c r="B149">
        <v>2025</v>
      </c>
      <c r="C149">
        <v>2</v>
      </c>
      <c r="D149" t="s">
        <v>16</v>
      </c>
      <c r="E149">
        <v>9</v>
      </c>
      <c r="F149" t="s">
        <v>73</v>
      </c>
      <c r="H149">
        <v>31000</v>
      </c>
      <c r="I149" t="s">
        <v>34</v>
      </c>
      <c r="J149">
        <v>134135</v>
      </c>
      <c r="K149">
        <v>1105</v>
      </c>
      <c r="L149">
        <v>108</v>
      </c>
    </row>
    <row r="150" spans="1:12" x14ac:dyDescent="0.25">
      <c r="A150">
        <v>4724</v>
      </c>
      <c r="B150">
        <v>2025</v>
      </c>
      <c r="C150">
        <v>2</v>
      </c>
      <c r="D150" t="s">
        <v>16</v>
      </c>
      <c r="E150">
        <v>9</v>
      </c>
      <c r="F150" t="s">
        <v>73</v>
      </c>
      <c r="H150">
        <v>31100</v>
      </c>
      <c r="I150" t="s">
        <v>35</v>
      </c>
      <c r="J150">
        <v>0</v>
      </c>
      <c r="K150">
        <v>0</v>
      </c>
      <c r="L150">
        <v>0</v>
      </c>
    </row>
    <row r="151" spans="1:12" x14ac:dyDescent="0.25">
      <c r="A151">
        <v>4724</v>
      </c>
      <c r="B151">
        <v>2025</v>
      </c>
      <c r="C151">
        <v>2</v>
      </c>
      <c r="D151" t="s">
        <v>16</v>
      </c>
      <c r="E151">
        <v>9</v>
      </c>
      <c r="F151" t="s">
        <v>73</v>
      </c>
      <c r="H151">
        <v>31200</v>
      </c>
      <c r="I151" t="s">
        <v>36</v>
      </c>
      <c r="J151">
        <v>134135</v>
      </c>
      <c r="K151">
        <v>1105</v>
      </c>
      <c r="L151">
        <v>108</v>
      </c>
    </row>
    <row r="152" spans="1:12" x14ac:dyDescent="0.25">
      <c r="A152">
        <v>4724</v>
      </c>
      <c r="B152">
        <v>2025</v>
      </c>
      <c r="C152">
        <v>2</v>
      </c>
      <c r="D152" t="s">
        <v>16</v>
      </c>
      <c r="E152">
        <v>9</v>
      </c>
      <c r="F152" t="s">
        <v>73</v>
      </c>
      <c r="H152">
        <v>31300</v>
      </c>
      <c r="I152" t="s">
        <v>37</v>
      </c>
      <c r="J152">
        <v>0</v>
      </c>
      <c r="K152">
        <v>0</v>
      </c>
      <c r="L152">
        <v>0</v>
      </c>
    </row>
    <row r="153" spans="1:12" x14ac:dyDescent="0.25">
      <c r="A153">
        <v>4724</v>
      </c>
      <c r="B153">
        <v>2025</v>
      </c>
      <c r="C153">
        <v>2</v>
      </c>
      <c r="D153" t="s">
        <v>16</v>
      </c>
      <c r="E153">
        <v>9</v>
      </c>
      <c r="F153" t="s">
        <v>73</v>
      </c>
      <c r="H153">
        <v>32000</v>
      </c>
      <c r="I153" t="s">
        <v>38</v>
      </c>
      <c r="J153">
        <v>181</v>
      </c>
      <c r="K153">
        <v>5</v>
      </c>
      <c r="L153">
        <v>2</v>
      </c>
    </row>
    <row r="154" spans="1:12" x14ac:dyDescent="0.25">
      <c r="A154">
        <v>4724</v>
      </c>
      <c r="B154">
        <v>2025</v>
      </c>
      <c r="C154">
        <v>2</v>
      </c>
      <c r="D154" t="s">
        <v>16</v>
      </c>
      <c r="E154">
        <v>9</v>
      </c>
      <c r="F154" t="s">
        <v>73</v>
      </c>
      <c r="H154">
        <v>33000</v>
      </c>
      <c r="I154" t="s">
        <v>39</v>
      </c>
      <c r="J154">
        <v>322</v>
      </c>
      <c r="K154">
        <v>1</v>
      </c>
      <c r="L154">
        <v>0</v>
      </c>
    </row>
    <row r="155" spans="1:12" x14ac:dyDescent="0.25">
      <c r="A155">
        <v>4724</v>
      </c>
      <c r="B155">
        <v>2025</v>
      </c>
      <c r="C155">
        <v>2</v>
      </c>
      <c r="D155" t="s">
        <v>16</v>
      </c>
      <c r="E155">
        <v>9</v>
      </c>
      <c r="F155" t="s">
        <v>73</v>
      </c>
      <c r="H155">
        <v>34000</v>
      </c>
      <c r="I155" t="s">
        <v>40</v>
      </c>
      <c r="J155">
        <v>0</v>
      </c>
      <c r="K155">
        <v>0</v>
      </c>
      <c r="L155">
        <v>0</v>
      </c>
    </row>
    <row r="156" spans="1:12" x14ac:dyDescent="0.25">
      <c r="A156">
        <v>4724</v>
      </c>
      <c r="B156">
        <v>2025</v>
      </c>
      <c r="C156">
        <v>2</v>
      </c>
      <c r="D156" t="s">
        <v>16</v>
      </c>
      <c r="E156">
        <v>9</v>
      </c>
      <c r="F156" t="s">
        <v>69</v>
      </c>
      <c r="G156">
        <v>2013000383</v>
      </c>
      <c r="H156">
        <v>11000</v>
      </c>
      <c r="I156" t="s">
        <v>19</v>
      </c>
      <c r="J156" s="9">
        <v>173</v>
      </c>
      <c r="K156" s="9">
        <v>4</v>
      </c>
      <c r="L156" s="9">
        <v>2</v>
      </c>
    </row>
    <row r="157" spans="1:12" x14ac:dyDescent="0.25">
      <c r="A157">
        <v>4724</v>
      </c>
      <c r="B157">
        <v>2025</v>
      </c>
      <c r="C157">
        <v>2</v>
      </c>
      <c r="D157" t="s">
        <v>16</v>
      </c>
      <c r="E157">
        <v>9</v>
      </c>
      <c r="F157" t="s">
        <v>69</v>
      </c>
      <c r="G157">
        <v>2013000383</v>
      </c>
      <c r="H157">
        <v>11100</v>
      </c>
      <c r="I157" t="s">
        <v>20</v>
      </c>
      <c r="J157" s="9">
        <v>15</v>
      </c>
      <c r="K157" s="9">
        <v>2</v>
      </c>
      <c r="L157" s="9">
        <v>2</v>
      </c>
    </row>
    <row r="158" spans="1:12" x14ac:dyDescent="0.25">
      <c r="A158">
        <v>4724</v>
      </c>
      <c r="B158">
        <v>2025</v>
      </c>
      <c r="C158">
        <v>2</v>
      </c>
      <c r="D158" t="s">
        <v>16</v>
      </c>
      <c r="E158">
        <v>9</v>
      </c>
      <c r="F158" t="s">
        <v>69</v>
      </c>
      <c r="G158">
        <v>2013000383</v>
      </c>
      <c r="H158">
        <v>11200</v>
      </c>
      <c r="I158" t="s">
        <v>21</v>
      </c>
      <c r="J158" s="9">
        <v>158</v>
      </c>
      <c r="K158" s="9">
        <v>2</v>
      </c>
      <c r="L158" s="9">
        <v>0</v>
      </c>
    </row>
    <row r="159" spans="1:12" x14ac:dyDescent="0.25">
      <c r="A159">
        <v>4724</v>
      </c>
      <c r="B159">
        <v>2025</v>
      </c>
      <c r="C159">
        <v>2</v>
      </c>
      <c r="D159" t="s">
        <v>16</v>
      </c>
      <c r="E159">
        <v>9</v>
      </c>
      <c r="F159" t="s">
        <v>69</v>
      </c>
      <c r="G159">
        <v>2013000383</v>
      </c>
      <c r="H159">
        <v>12000</v>
      </c>
      <c r="I159" t="s">
        <v>22</v>
      </c>
      <c r="J159" s="9">
        <v>0</v>
      </c>
      <c r="K159" s="9">
        <v>0</v>
      </c>
      <c r="L159" s="9">
        <v>0</v>
      </c>
    </row>
    <row r="160" spans="1:12" x14ac:dyDescent="0.25">
      <c r="A160">
        <v>4724</v>
      </c>
      <c r="B160">
        <v>2025</v>
      </c>
      <c r="C160">
        <v>2</v>
      </c>
      <c r="D160" t="s">
        <v>16</v>
      </c>
      <c r="E160">
        <v>9</v>
      </c>
      <c r="F160" t="s">
        <v>69</v>
      </c>
      <c r="G160">
        <v>2013000383</v>
      </c>
      <c r="H160">
        <v>13000</v>
      </c>
      <c r="I160" t="s">
        <v>23</v>
      </c>
      <c r="J160" s="9">
        <v>0</v>
      </c>
      <c r="K160" s="9">
        <v>0</v>
      </c>
      <c r="L160" s="9">
        <v>0</v>
      </c>
    </row>
    <row r="161" spans="1:12" x14ac:dyDescent="0.25">
      <c r="A161">
        <v>4724</v>
      </c>
      <c r="B161">
        <v>2025</v>
      </c>
      <c r="C161">
        <v>2</v>
      </c>
      <c r="D161" t="s">
        <v>16</v>
      </c>
      <c r="E161">
        <v>9</v>
      </c>
      <c r="F161" t="s">
        <v>69</v>
      </c>
      <c r="G161">
        <v>2013000383</v>
      </c>
      <c r="H161">
        <v>14000</v>
      </c>
      <c r="I161" t="s">
        <v>24</v>
      </c>
      <c r="J161" s="9">
        <v>199</v>
      </c>
      <c r="K161" s="9">
        <v>1</v>
      </c>
      <c r="L161" s="9">
        <v>0</v>
      </c>
    </row>
    <row r="162" spans="1:12" x14ac:dyDescent="0.25">
      <c r="A162">
        <v>4724</v>
      </c>
      <c r="B162">
        <v>2025</v>
      </c>
      <c r="C162">
        <v>2</v>
      </c>
      <c r="D162" t="s">
        <v>16</v>
      </c>
      <c r="E162">
        <v>9</v>
      </c>
      <c r="F162" t="s">
        <v>69</v>
      </c>
      <c r="G162">
        <v>2013000383</v>
      </c>
      <c r="H162">
        <v>15000</v>
      </c>
      <c r="I162" t="s">
        <v>25</v>
      </c>
      <c r="J162" s="9">
        <v>47</v>
      </c>
      <c r="K162" s="9">
        <v>9</v>
      </c>
      <c r="L162" s="9">
        <v>0</v>
      </c>
    </row>
    <row r="163" spans="1:12" x14ac:dyDescent="0.25">
      <c r="A163">
        <v>4724</v>
      </c>
      <c r="B163">
        <v>2025</v>
      </c>
      <c r="C163">
        <v>2</v>
      </c>
      <c r="D163" t="s">
        <v>16</v>
      </c>
      <c r="E163">
        <v>9</v>
      </c>
      <c r="F163" t="s">
        <v>69</v>
      </c>
      <c r="G163">
        <v>2013000383</v>
      </c>
      <c r="H163">
        <v>16000</v>
      </c>
      <c r="I163" t="s">
        <v>26</v>
      </c>
      <c r="J163" s="9">
        <v>139</v>
      </c>
      <c r="K163" s="9">
        <v>14</v>
      </c>
      <c r="L163" s="9">
        <v>0</v>
      </c>
    </row>
    <row r="164" spans="1:12" x14ac:dyDescent="0.25">
      <c r="A164">
        <v>4724</v>
      </c>
      <c r="B164">
        <v>2025</v>
      </c>
      <c r="C164">
        <v>2</v>
      </c>
      <c r="D164" t="s">
        <v>16</v>
      </c>
      <c r="E164">
        <v>9</v>
      </c>
      <c r="F164" t="s">
        <v>69</v>
      </c>
      <c r="G164">
        <v>2013000383</v>
      </c>
      <c r="H164">
        <v>17000</v>
      </c>
      <c r="I164" t="s">
        <v>27</v>
      </c>
      <c r="J164" s="9">
        <v>64</v>
      </c>
      <c r="K164" s="9">
        <v>6</v>
      </c>
      <c r="L164" s="9">
        <v>4</v>
      </c>
    </row>
    <row r="165" spans="1:12" x14ac:dyDescent="0.25">
      <c r="A165">
        <v>4724</v>
      </c>
      <c r="B165">
        <v>2025</v>
      </c>
      <c r="C165">
        <v>2</v>
      </c>
      <c r="D165" t="s">
        <v>16</v>
      </c>
      <c r="E165">
        <v>9</v>
      </c>
      <c r="F165" t="s">
        <v>69</v>
      </c>
      <c r="G165">
        <v>2013000383</v>
      </c>
      <c r="H165">
        <v>21000</v>
      </c>
      <c r="I165" t="s">
        <v>28</v>
      </c>
      <c r="J165" s="9">
        <v>691</v>
      </c>
      <c r="K165" s="9">
        <v>2</v>
      </c>
      <c r="L165" s="9">
        <v>5</v>
      </c>
    </row>
    <row r="166" spans="1:12" x14ac:dyDescent="0.25">
      <c r="A166">
        <v>4724</v>
      </c>
      <c r="B166">
        <v>2025</v>
      </c>
      <c r="C166">
        <v>2</v>
      </c>
      <c r="D166" t="s">
        <v>16</v>
      </c>
      <c r="E166">
        <v>9</v>
      </c>
      <c r="F166" t="s">
        <v>69</v>
      </c>
      <c r="G166">
        <v>2013000383</v>
      </c>
      <c r="H166">
        <v>22000</v>
      </c>
      <c r="I166" t="s">
        <v>29</v>
      </c>
      <c r="J166" s="9">
        <v>364</v>
      </c>
      <c r="K166" s="9">
        <v>16</v>
      </c>
      <c r="L166" s="9">
        <v>3</v>
      </c>
    </row>
    <row r="167" spans="1:12" x14ac:dyDescent="0.25">
      <c r="A167">
        <v>4724</v>
      </c>
      <c r="B167">
        <v>2025</v>
      </c>
      <c r="C167">
        <v>2</v>
      </c>
      <c r="D167" t="s">
        <v>16</v>
      </c>
      <c r="E167">
        <v>9</v>
      </c>
      <c r="F167" t="s">
        <v>69</v>
      </c>
      <c r="G167">
        <v>2013000383</v>
      </c>
      <c r="H167">
        <v>23000</v>
      </c>
      <c r="I167" t="s">
        <v>30</v>
      </c>
      <c r="J167" s="9">
        <v>339</v>
      </c>
      <c r="K167" s="9">
        <v>39</v>
      </c>
      <c r="L167" s="9">
        <v>0</v>
      </c>
    </row>
    <row r="168" spans="1:12" x14ac:dyDescent="0.25">
      <c r="A168">
        <v>4724</v>
      </c>
      <c r="B168">
        <v>2025</v>
      </c>
      <c r="C168">
        <v>2</v>
      </c>
      <c r="D168" t="s">
        <v>16</v>
      </c>
      <c r="E168">
        <v>9</v>
      </c>
      <c r="F168" t="s">
        <v>69</v>
      </c>
      <c r="G168">
        <v>2013000383</v>
      </c>
      <c r="H168">
        <v>24000</v>
      </c>
      <c r="I168" t="s">
        <v>31</v>
      </c>
      <c r="J168" s="9">
        <v>0</v>
      </c>
      <c r="K168" s="9">
        <v>0</v>
      </c>
      <c r="L168" s="9">
        <v>0</v>
      </c>
    </row>
    <row r="169" spans="1:12" x14ac:dyDescent="0.25">
      <c r="A169">
        <v>4724</v>
      </c>
      <c r="B169">
        <v>2025</v>
      </c>
      <c r="C169">
        <v>2</v>
      </c>
      <c r="D169" t="s">
        <v>16</v>
      </c>
      <c r="E169">
        <v>9</v>
      </c>
      <c r="F169" t="s">
        <v>69</v>
      </c>
      <c r="G169">
        <v>2013000383</v>
      </c>
      <c r="H169">
        <v>24100</v>
      </c>
      <c r="I169" t="s">
        <v>32</v>
      </c>
      <c r="J169" s="9">
        <v>110</v>
      </c>
      <c r="K169" s="9">
        <v>0</v>
      </c>
      <c r="L169" s="9">
        <v>16</v>
      </c>
    </row>
    <row r="170" spans="1:12" x14ac:dyDescent="0.25">
      <c r="A170">
        <v>4724</v>
      </c>
      <c r="B170">
        <v>2025</v>
      </c>
      <c r="C170">
        <v>2</v>
      </c>
      <c r="D170" t="s">
        <v>16</v>
      </c>
      <c r="E170">
        <v>9</v>
      </c>
      <c r="F170" t="s">
        <v>69</v>
      </c>
      <c r="G170">
        <v>2013000383</v>
      </c>
      <c r="H170">
        <v>24200</v>
      </c>
      <c r="I170" t="s">
        <v>33</v>
      </c>
      <c r="J170" s="9">
        <v>132</v>
      </c>
      <c r="K170" s="9">
        <v>24</v>
      </c>
      <c r="L170" s="9">
        <v>0</v>
      </c>
    </row>
    <row r="171" spans="1:12" x14ac:dyDescent="0.25">
      <c r="A171">
        <v>4724</v>
      </c>
      <c r="B171">
        <v>2025</v>
      </c>
      <c r="C171">
        <v>2</v>
      </c>
      <c r="D171" t="s">
        <v>16</v>
      </c>
      <c r="E171">
        <v>9</v>
      </c>
      <c r="F171" t="s">
        <v>69</v>
      </c>
      <c r="G171">
        <v>2013000383</v>
      </c>
      <c r="H171">
        <v>31000</v>
      </c>
      <c r="I171" t="s">
        <v>34</v>
      </c>
      <c r="J171" s="9">
        <v>130225</v>
      </c>
      <c r="K171" s="9">
        <v>1100</v>
      </c>
      <c r="L171" s="9">
        <v>104</v>
      </c>
    </row>
    <row r="172" spans="1:12" x14ac:dyDescent="0.25">
      <c r="A172">
        <v>4724</v>
      </c>
      <c r="B172">
        <v>2025</v>
      </c>
      <c r="C172">
        <v>2</v>
      </c>
      <c r="D172" t="s">
        <v>16</v>
      </c>
      <c r="E172">
        <v>9</v>
      </c>
      <c r="F172" t="s">
        <v>69</v>
      </c>
      <c r="G172">
        <v>2013000383</v>
      </c>
      <c r="H172">
        <v>31100</v>
      </c>
      <c r="I172" t="s">
        <v>35</v>
      </c>
      <c r="J172" s="9">
        <v>0</v>
      </c>
      <c r="K172" s="9">
        <v>0</v>
      </c>
      <c r="L172" s="9">
        <v>0</v>
      </c>
    </row>
    <row r="173" spans="1:12" x14ac:dyDescent="0.25">
      <c r="A173">
        <v>4724</v>
      </c>
      <c r="B173">
        <v>2025</v>
      </c>
      <c r="C173">
        <v>2</v>
      </c>
      <c r="D173" t="s">
        <v>16</v>
      </c>
      <c r="E173">
        <v>9</v>
      </c>
      <c r="F173" t="s">
        <v>69</v>
      </c>
      <c r="G173">
        <v>2013000383</v>
      </c>
      <c r="H173">
        <v>31200</v>
      </c>
      <c r="I173" t="s">
        <v>36</v>
      </c>
      <c r="J173" s="9">
        <v>130225</v>
      </c>
      <c r="K173" s="9">
        <v>1100</v>
      </c>
      <c r="L173" s="9">
        <v>104</v>
      </c>
    </row>
    <row r="174" spans="1:12" x14ac:dyDescent="0.25">
      <c r="A174">
        <v>4724</v>
      </c>
      <c r="B174">
        <v>2025</v>
      </c>
      <c r="C174">
        <v>2</v>
      </c>
      <c r="D174" t="s">
        <v>16</v>
      </c>
      <c r="E174">
        <v>9</v>
      </c>
      <c r="F174" t="s">
        <v>69</v>
      </c>
      <c r="G174">
        <v>2013000383</v>
      </c>
      <c r="H174">
        <v>31300</v>
      </c>
      <c r="I174" t="s">
        <v>37</v>
      </c>
      <c r="J174" s="9">
        <v>0</v>
      </c>
      <c r="K174" s="9">
        <v>0</v>
      </c>
      <c r="L174" s="9">
        <v>0</v>
      </c>
    </row>
    <row r="175" spans="1:12" x14ac:dyDescent="0.25">
      <c r="A175">
        <v>4724</v>
      </c>
      <c r="B175">
        <v>2025</v>
      </c>
      <c r="C175">
        <v>2</v>
      </c>
      <c r="D175" t="s">
        <v>16</v>
      </c>
      <c r="E175">
        <v>9</v>
      </c>
      <c r="F175" t="s">
        <v>69</v>
      </c>
      <c r="G175">
        <v>2013000383</v>
      </c>
      <c r="H175">
        <v>32000</v>
      </c>
      <c r="I175" t="s">
        <v>38</v>
      </c>
      <c r="J175" s="9">
        <v>173</v>
      </c>
      <c r="K175" s="9">
        <v>4</v>
      </c>
      <c r="L175" s="9">
        <v>2</v>
      </c>
    </row>
    <row r="176" spans="1:12" x14ac:dyDescent="0.25">
      <c r="A176">
        <v>4724</v>
      </c>
      <c r="B176">
        <v>2025</v>
      </c>
      <c r="C176">
        <v>2</v>
      </c>
      <c r="D176" t="s">
        <v>16</v>
      </c>
      <c r="E176">
        <v>9</v>
      </c>
      <c r="F176" t="s">
        <v>69</v>
      </c>
      <c r="G176">
        <v>2013000383</v>
      </c>
      <c r="H176">
        <v>33000</v>
      </c>
      <c r="I176" t="s">
        <v>39</v>
      </c>
      <c r="J176" s="9">
        <v>314</v>
      </c>
      <c r="K176" s="9">
        <v>1</v>
      </c>
      <c r="L176" s="9">
        <v>0</v>
      </c>
    </row>
    <row r="177" spans="1:12" x14ac:dyDescent="0.25">
      <c r="A177">
        <v>4724</v>
      </c>
      <c r="B177">
        <v>2025</v>
      </c>
      <c r="C177">
        <v>2</v>
      </c>
      <c r="D177" t="s">
        <v>16</v>
      </c>
      <c r="E177">
        <v>9</v>
      </c>
      <c r="F177" t="s">
        <v>69</v>
      </c>
      <c r="G177">
        <v>2013000383</v>
      </c>
      <c r="H177">
        <v>34000</v>
      </c>
      <c r="I177" t="s">
        <v>40</v>
      </c>
      <c r="J177" s="9">
        <v>0</v>
      </c>
      <c r="K177" s="9">
        <v>0</v>
      </c>
      <c r="L177" s="9">
        <v>0</v>
      </c>
    </row>
    <row r="178" spans="1:12" x14ac:dyDescent="0.25">
      <c r="A178">
        <v>4724</v>
      </c>
      <c r="B178">
        <v>2025</v>
      </c>
      <c r="C178">
        <v>2</v>
      </c>
      <c r="D178" t="s">
        <v>16</v>
      </c>
      <c r="E178">
        <v>9</v>
      </c>
      <c r="F178" t="s">
        <v>71</v>
      </c>
      <c r="G178">
        <v>2013000618</v>
      </c>
      <c r="H178">
        <v>11000</v>
      </c>
      <c r="I178" t="s">
        <v>19</v>
      </c>
      <c r="J178" s="9">
        <v>8</v>
      </c>
      <c r="K178" s="9">
        <v>1</v>
      </c>
      <c r="L178" s="9">
        <v>0</v>
      </c>
    </row>
    <row r="179" spans="1:12" x14ac:dyDescent="0.25">
      <c r="A179">
        <v>4724</v>
      </c>
      <c r="B179">
        <v>2025</v>
      </c>
      <c r="C179">
        <v>2</v>
      </c>
      <c r="D179" t="s">
        <v>16</v>
      </c>
      <c r="E179">
        <v>9</v>
      </c>
      <c r="F179" t="s">
        <v>71</v>
      </c>
      <c r="G179">
        <v>2013000618</v>
      </c>
      <c r="H179">
        <v>11100</v>
      </c>
      <c r="I179" t="s">
        <v>20</v>
      </c>
      <c r="J179" s="9">
        <v>1</v>
      </c>
      <c r="K179" s="9">
        <v>1</v>
      </c>
      <c r="L179" s="9">
        <v>0</v>
      </c>
    </row>
    <row r="180" spans="1:12" x14ac:dyDescent="0.25">
      <c r="A180">
        <v>4724</v>
      </c>
      <c r="B180">
        <v>2025</v>
      </c>
      <c r="C180">
        <v>2</v>
      </c>
      <c r="D180" t="s">
        <v>16</v>
      </c>
      <c r="E180">
        <v>9</v>
      </c>
      <c r="F180" t="s">
        <v>71</v>
      </c>
      <c r="G180">
        <v>2013000618</v>
      </c>
      <c r="H180">
        <v>11200</v>
      </c>
      <c r="I180" t="s">
        <v>21</v>
      </c>
      <c r="J180" s="9">
        <v>7</v>
      </c>
      <c r="K180" s="9">
        <v>0</v>
      </c>
      <c r="L180" s="9">
        <v>0</v>
      </c>
    </row>
    <row r="181" spans="1:12" x14ac:dyDescent="0.25">
      <c r="A181">
        <v>4724</v>
      </c>
      <c r="B181">
        <v>2025</v>
      </c>
      <c r="C181">
        <v>2</v>
      </c>
      <c r="D181" t="s">
        <v>16</v>
      </c>
      <c r="E181">
        <v>9</v>
      </c>
      <c r="F181" t="s">
        <v>71</v>
      </c>
      <c r="G181">
        <v>2013000618</v>
      </c>
      <c r="H181">
        <v>12000</v>
      </c>
      <c r="I181" t="s">
        <v>22</v>
      </c>
      <c r="J181" s="9">
        <v>0</v>
      </c>
      <c r="K181" s="9">
        <v>0</v>
      </c>
      <c r="L181" s="9">
        <v>0</v>
      </c>
    </row>
    <row r="182" spans="1:12" x14ac:dyDescent="0.25">
      <c r="A182">
        <v>4724</v>
      </c>
      <c r="B182">
        <v>2025</v>
      </c>
      <c r="C182">
        <v>2</v>
      </c>
      <c r="D182" t="s">
        <v>16</v>
      </c>
      <c r="E182">
        <v>9</v>
      </c>
      <c r="F182" t="s">
        <v>71</v>
      </c>
      <c r="G182">
        <v>2013000618</v>
      </c>
      <c r="H182">
        <v>13000</v>
      </c>
      <c r="I182" t="s">
        <v>23</v>
      </c>
      <c r="J182" s="9">
        <v>0</v>
      </c>
      <c r="K182" s="9">
        <v>0</v>
      </c>
      <c r="L182" s="9">
        <v>0</v>
      </c>
    </row>
    <row r="183" spans="1:12" x14ac:dyDescent="0.25">
      <c r="A183">
        <v>4724</v>
      </c>
      <c r="B183">
        <v>2025</v>
      </c>
      <c r="C183">
        <v>2</v>
      </c>
      <c r="D183" t="s">
        <v>16</v>
      </c>
      <c r="E183">
        <v>9</v>
      </c>
      <c r="F183" t="s">
        <v>71</v>
      </c>
      <c r="G183">
        <v>2013000618</v>
      </c>
      <c r="H183">
        <v>14000</v>
      </c>
      <c r="I183" t="s">
        <v>24</v>
      </c>
      <c r="J183" s="9">
        <v>6</v>
      </c>
      <c r="K183" s="9">
        <v>0</v>
      </c>
      <c r="L183" s="9">
        <v>0</v>
      </c>
    </row>
    <row r="184" spans="1:12" x14ac:dyDescent="0.25">
      <c r="A184">
        <v>4724</v>
      </c>
      <c r="B184">
        <v>2025</v>
      </c>
      <c r="C184">
        <v>2</v>
      </c>
      <c r="D184" t="s">
        <v>16</v>
      </c>
      <c r="E184">
        <v>9</v>
      </c>
      <c r="F184" t="s">
        <v>71</v>
      </c>
      <c r="G184">
        <v>2013000618</v>
      </c>
      <c r="H184">
        <v>15000</v>
      </c>
      <c r="I184" t="s">
        <v>25</v>
      </c>
      <c r="J184" s="9">
        <v>28</v>
      </c>
      <c r="K184" s="9">
        <v>2</v>
      </c>
      <c r="L184" s="9">
        <v>0</v>
      </c>
    </row>
    <row r="185" spans="1:12" x14ac:dyDescent="0.25">
      <c r="A185">
        <v>4724</v>
      </c>
      <c r="B185">
        <v>2025</v>
      </c>
      <c r="C185">
        <v>2</v>
      </c>
      <c r="D185" t="s">
        <v>16</v>
      </c>
      <c r="E185">
        <v>9</v>
      </c>
      <c r="F185" t="s">
        <v>71</v>
      </c>
      <c r="G185">
        <v>2013000618</v>
      </c>
      <c r="H185">
        <v>16000</v>
      </c>
      <c r="I185" t="s">
        <v>26</v>
      </c>
      <c r="J185" s="9">
        <v>7</v>
      </c>
      <c r="K185" s="9">
        <v>1</v>
      </c>
      <c r="L185" s="9">
        <v>0</v>
      </c>
    </row>
    <row r="186" spans="1:12" x14ac:dyDescent="0.25">
      <c r="A186">
        <v>4724</v>
      </c>
      <c r="B186">
        <v>2025</v>
      </c>
      <c r="C186">
        <v>2</v>
      </c>
      <c r="D186" t="s">
        <v>16</v>
      </c>
      <c r="E186">
        <v>9</v>
      </c>
      <c r="F186" t="s">
        <v>71</v>
      </c>
      <c r="G186">
        <v>2013000618</v>
      </c>
      <c r="H186">
        <v>17000</v>
      </c>
      <c r="I186" t="s">
        <v>27</v>
      </c>
      <c r="J186" s="9">
        <v>2</v>
      </c>
      <c r="K186" s="9">
        <v>0</v>
      </c>
      <c r="L186" s="9">
        <v>0</v>
      </c>
    </row>
    <row r="187" spans="1:12" x14ac:dyDescent="0.25">
      <c r="A187">
        <v>4724</v>
      </c>
      <c r="B187">
        <v>2025</v>
      </c>
      <c r="C187">
        <v>2</v>
      </c>
      <c r="D187" t="s">
        <v>16</v>
      </c>
      <c r="E187">
        <v>9</v>
      </c>
      <c r="F187" t="s">
        <v>71</v>
      </c>
      <c r="G187">
        <v>2013000618</v>
      </c>
      <c r="H187">
        <v>21000</v>
      </c>
      <c r="I187" t="s">
        <v>28</v>
      </c>
      <c r="J187" s="9">
        <v>2</v>
      </c>
      <c r="K187" s="9">
        <v>0</v>
      </c>
      <c r="L187" s="9">
        <v>0</v>
      </c>
    </row>
    <row r="188" spans="1:12" x14ac:dyDescent="0.25">
      <c r="A188">
        <v>4724</v>
      </c>
      <c r="B188">
        <v>2025</v>
      </c>
      <c r="C188">
        <v>2</v>
      </c>
      <c r="D188" t="s">
        <v>16</v>
      </c>
      <c r="E188">
        <v>9</v>
      </c>
      <c r="F188" t="s">
        <v>71</v>
      </c>
      <c r="G188">
        <v>2013000618</v>
      </c>
      <c r="H188">
        <v>22000</v>
      </c>
      <c r="I188" t="s">
        <v>29</v>
      </c>
      <c r="J188" s="9">
        <v>22</v>
      </c>
      <c r="K188" s="9">
        <v>0</v>
      </c>
      <c r="L188" s="9">
        <v>1</v>
      </c>
    </row>
    <row r="189" spans="1:12" x14ac:dyDescent="0.25">
      <c r="A189">
        <v>4724</v>
      </c>
      <c r="B189">
        <v>2025</v>
      </c>
      <c r="C189">
        <v>2</v>
      </c>
      <c r="D189" t="s">
        <v>16</v>
      </c>
      <c r="E189">
        <v>9</v>
      </c>
      <c r="F189" t="s">
        <v>71</v>
      </c>
      <c r="G189">
        <v>2013000618</v>
      </c>
      <c r="H189">
        <v>23000</v>
      </c>
      <c r="I189" t="s">
        <v>30</v>
      </c>
      <c r="J189" s="9">
        <v>2</v>
      </c>
      <c r="K189" s="9">
        <v>0</v>
      </c>
      <c r="L189" s="9">
        <v>0</v>
      </c>
    </row>
    <row r="190" spans="1:12" x14ac:dyDescent="0.25">
      <c r="A190">
        <v>4724</v>
      </c>
      <c r="B190">
        <v>2025</v>
      </c>
      <c r="C190">
        <v>2</v>
      </c>
      <c r="D190" t="s">
        <v>16</v>
      </c>
      <c r="E190">
        <v>9</v>
      </c>
      <c r="F190" t="s">
        <v>71</v>
      </c>
      <c r="G190">
        <v>2013000618</v>
      </c>
      <c r="H190">
        <v>24000</v>
      </c>
      <c r="I190" t="s">
        <v>31</v>
      </c>
      <c r="J190" s="9">
        <v>0</v>
      </c>
      <c r="K190" s="9">
        <v>0</v>
      </c>
      <c r="L190" s="9">
        <v>0</v>
      </c>
    </row>
    <row r="191" spans="1:12" x14ac:dyDescent="0.25">
      <c r="A191">
        <v>4724</v>
      </c>
      <c r="B191">
        <v>2025</v>
      </c>
      <c r="C191">
        <v>2</v>
      </c>
      <c r="D191" t="s">
        <v>16</v>
      </c>
      <c r="E191">
        <v>9</v>
      </c>
      <c r="F191" t="s">
        <v>71</v>
      </c>
      <c r="G191">
        <v>2013000618</v>
      </c>
      <c r="H191">
        <v>24100</v>
      </c>
      <c r="I191" t="s">
        <v>32</v>
      </c>
      <c r="J191" s="9">
        <v>1</v>
      </c>
      <c r="K191" s="9">
        <v>0</v>
      </c>
      <c r="L191" s="9">
        <v>0</v>
      </c>
    </row>
    <row r="192" spans="1:12" x14ac:dyDescent="0.25">
      <c r="A192">
        <v>4724</v>
      </c>
      <c r="B192">
        <v>2025</v>
      </c>
      <c r="C192">
        <v>2</v>
      </c>
      <c r="D192" t="s">
        <v>16</v>
      </c>
      <c r="E192">
        <v>9</v>
      </c>
      <c r="F192" t="s">
        <v>71</v>
      </c>
      <c r="G192">
        <v>2013000618</v>
      </c>
      <c r="H192">
        <v>24200</v>
      </c>
      <c r="I192" t="s">
        <v>33</v>
      </c>
      <c r="J192" s="9">
        <v>36</v>
      </c>
      <c r="K192" s="9">
        <v>8</v>
      </c>
      <c r="L192" s="9">
        <v>0</v>
      </c>
    </row>
    <row r="193" spans="1:12" x14ac:dyDescent="0.25">
      <c r="A193">
        <v>4724</v>
      </c>
      <c r="B193">
        <v>2025</v>
      </c>
      <c r="C193">
        <v>2</v>
      </c>
      <c r="D193" t="s">
        <v>16</v>
      </c>
      <c r="E193">
        <v>9</v>
      </c>
      <c r="F193" t="s">
        <v>71</v>
      </c>
      <c r="G193">
        <v>2013000618</v>
      </c>
      <c r="H193">
        <v>31000</v>
      </c>
      <c r="I193" t="s">
        <v>34</v>
      </c>
      <c r="J193" s="9">
        <v>3910</v>
      </c>
      <c r="K193" s="9">
        <v>5</v>
      </c>
      <c r="L193" s="9">
        <v>4</v>
      </c>
    </row>
    <row r="194" spans="1:12" x14ac:dyDescent="0.25">
      <c r="A194">
        <v>4724</v>
      </c>
      <c r="B194">
        <v>2025</v>
      </c>
      <c r="C194">
        <v>2</v>
      </c>
      <c r="D194" t="s">
        <v>16</v>
      </c>
      <c r="E194">
        <v>9</v>
      </c>
      <c r="F194" t="s">
        <v>71</v>
      </c>
      <c r="G194">
        <v>2013000618</v>
      </c>
      <c r="H194">
        <v>31100</v>
      </c>
      <c r="I194" t="s">
        <v>35</v>
      </c>
      <c r="J194" s="9">
        <v>0</v>
      </c>
      <c r="K194" s="9">
        <v>0</v>
      </c>
      <c r="L194" s="9">
        <v>0</v>
      </c>
    </row>
    <row r="195" spans="1:12" x14ac:dyDescent="0.25">
      <c r="A195">
        <v>4724</v>
      </c>
      <c r="B195">
        <v>2025</v>
      </c>
      <c r="C195">
        <v>2</v>
      </c>
      <c r="D195" t="s">
        <v>16</v>
      </c>
      <c r="E195">
        <v>9</v>
      </c>
      <c r="F195" t="s">
        <v>71</v>
      </c>
      <c r="G195">
        <v>2013000618</v>
      </c>
      <c r="H195">
        <v>31200</v>
      </c>
      <c r="I195" t="s">
        <v>36</v>
      </c>
      <c r="J195" s="9">
        <v>3910</v>
      </c>
      <c r="K195" s="9">
        <v>5</v>
      </c>
      <c r="L195" s="9">
        <v>4</v>
      </c>
    </row>
    <row r="196" spans="1:12" x14ac:dyDescent="0.25">
      <c r="A196">
        <v>4724</v>
      </c>
      <c r="B196">
        <v>2025</v>
      </c>
      <c r="C196">
        <v>2</v>
      </c>
      <c r="D196" t="s">
        <v>16</v>
      </c>
      <c r="E196">
        <v>9</v>
      </c>
      <c r="F196" t="s">
        <v>71</v>
      </c>
      <c r="G196">
        <v>2013000618</v>
      </c>
      <c r="H196">
        <v>31300</v>
      </c>
      <c r="I196" t="s">
        <v>37</v>
      </c>
      <c r="J196" s="9">
        <v>0</v>
      </c>
      <c r="K196" s="9">
        <v>0</v>
      </c>
      <c r="L196" s="9">
        <v>0</v>
      </c>
    </row>
    <row r="197" spans="1:12" x14ac:dyDescent="0.25">
      <c r="A197">
        <v>4724</v>
      </c>
      <c r="B197">
        <v>2025</v>
      </c>
      <c r="C197">
        <v>2</v>
      </c>
      <c r="D197" t="s">
        <v>16</v>
      </c>
      <c r="E197">
        <v>9</v>
      </c>
      <c r="F197" t="s">
        <v>71</v>
      </c>
      <c r="G197">
        <v>2013000618</v>
      </c>
      <c r="H197">
        <v>32000</v>
      </c>
      <c r="I197" t="s">
        <v>38</v>
      </c>
      <c r="J197" s="9">
        <v>8</v>
      </c>
      <c r="K197" s="9">
        <v>1</v>
      </c>
      <c r="L197" s="9">
        <v>0</v>
      </c>
    </row>
    <row r="198" spans="1:12" x14ac:dyDescent="0.25">
      <c r="A198">
        <v>4724</v>
      </c>
      <c r="B198">
        <v>2025</v>
      </c>
      <c r="C198">
        <v>2</v>
      </c>
      <c r="D198" t="s">
        <v>16</v>
      </c>
      <c r="E198">
        <v>9</v>
      </c>
      <c r="F198" t="s">
        <v>71</v>
      </c>
      <c r="G198">
        <v>2013000618</v>
      </c>
      <c r="H198">
        <v>33000</v>
      </c>
      <c r="I198" t="s">
        <v>39</v>
      </c>
      <c r="J198" s="9">
        <v>8</v>
      </c>
      <c r="K198" s="9">
        <v>0</v>
      </c>
      <c r="L198" s="9">
        <v>0</v>
      </c>
    </row>
    <row r="199" spans="1:12" x14ac:dyDescent="0.25">
      <c r="A199">
        <v>4724</v>
      </c>
      <c r="B199">
        <v>2025</v>
      </c>
      <c r="C199">
        <v>2</v>
      </c>
      <c r="D199" t="s">
        <v>16</v>
      </c>
      <c r="E199">
        <v>9</v>
      </c>
      <c r="F199" t="s">
        <v>71</v>
      </c>
      <c r="G199">
        <v>2013000618</v>
      </c>
      <c r="H199">
        <v>34000</v>
      </c>
      <c r="I199" t="s">
        <v>40</v>
      </c>
      <c r="J199" s="9">
        <v>0</v>
      </c>
      <c r="K199" s="9">
        <v>0</v>
      </c>
      <c r="L199" s="9">
        <v>0</v>
      </c>
    </row>
    <row r="200" spans="1:12" x14ac:dyDescent="0.25">
      <c r="A200">
        <v>4724</v>
      </c>
      <c r="B200">
        <v>2025</v>
      </c>
      <c r="C200">
        <v>2</v>
      </c>
      <c r="D200" t="s">
        <v>16</v>
      </c>
      <c r="E200">
        <v>10</v>
      </c>
      <c r="F200" t="s">
        <v>73</v>
      </c>
      <c r="H200">
        <v>11000</v>
      </c>
      <c r="I200" t="s">
        <v>19</v>
      </c>
      <c r="J200">
        <v>184</v>
      </c>
      <c r="K200">
        <v>8</v>
      </c>
      <c r="L200">
        <v>2</v>
      </c>
    </row>
    <row r="201" spans="1:12" x14ac:dyDescent="0.25">
      <c r="A201">
        <v>4724</v>
      </c>
      <c r="B201">
        <v>2025</v>
      </c>
      <c r="C201">
        <v>2</v>
      </c>
      <c r="D201" t="s">
        <v>16</v>
      </c>
      <c r="E201">
        <v>10</v>
      </c>
      <c r="F201" t="s">
        <v>73</v>
      </c>
      <c r="H201">
        <v>11100</v>
      </c>
      <c r="I201" t="s">
        <v>20</v>
      </c>
      <c r="J201">
        <v>17</v>
      </c>
      <c r="K201">
        <v>4</v>
      </c>
      <c r="L201">
        <v>0</v>
      </c>
    </row>
    <row r="202" spans="1:12" x14ac:dyDescent="0.25">
      <c r="A202">
        <v>4724</v>
      </c>
      <c r="B202">
        <v>2025</v>
      </c>
      <c r="C202">
        <v>2</v>
      </c>
      <c r="D202" t="s">
        <v>16</v>
      </c>
      <c r="E202">
        <v>10</v>
      </c>
      <c r="F202" t="s">
        <v>73</v>
      </c>
      <c r="H202">
        <v>11200</v>
      </c>
      <c r="I202" t="s">
        <v>21</v>
      </c>
      <c r="J202">
        <v>167</v>
      </c>
      <c r="K202">
        <v>4</v>
      </c>
      <c r="L202">
        <v>2</v>
      </c>
    </row>
    <row r="203" spans="1:12" x14ac:dyDescent="0.25">
      <c r="A203">
        <v>4724</v>
      </c>
      <c r="B203">
        <v>2025</v>
      </c>
      <c r="C203">
        <v>2</v>
      </c>
      <c r="D203" t="s">
        <v>16</v>
      </c>
      <c r="E203">
        <v>10</v>
      </c>
      <c r="F203" t="s">
        <v>73</v>
      </c>
      <c r="H203">
        <v>12000</v>
      </c>
      <c r="I203" t="s">
        <v>22</v>
      </c>
      <c r="J203">
        <v>0</v>
      </c>
      <c r="K203">
        <v>0</v>
      </c>
      <c r="L203">
        <v>0</v>
      </c>
    </row>
    <row r="204" spans="1:12" x14ac:dyDescent="0.25">
      <c r="A204">
        <v>4724</v>
      </c>
      <c r="B204">
        <v>2025</v>
      </c>
      <c r="C204">
        <v>2</v>
      </c>
      <c r="D204" t="s">
        <v>16</v>
      </c>
      <c r="E204">
        <v>10</v>
      </c>
      <c r="F204" t="s">
        <v>73</v>
      </c>
      <c r="H204">
        <v>13000</v>
      </c>
      <c r="I204" t="s">
        <v>23</v>
      </c>
      <c r="J204">
        <v>0</v>
      </c>
      <c r="K204">
        <v>0</v>
      </c>
      <c r="L204">
        <v>0</v>
      </c>
    </row>
    <row r="205" spans="1:12" x14ac:dyDescent="0.25">
      <c r="A205">
        <v>4724</v>
      </c>
      <c r="B205">
        <v>2025</v>
      </c>
      <c r="C205">
        <v>2</v>
      </c>
      <c r="D205" t="s">
        <v>16</v>
      </c>
      <c r="E205">
        <v>10</v>
      </c>
      <c r="F205" t="s">
        <v>73</v>
      </c>
      <c r="H205">
        <v>14000</v>
      </c>
      <c r="I205" t="s">
        <v>24</v>
      </c>
      <c r="J205">
        <v>206</v>
      </c>
      <c r="K205">
        <v>3</v>
      </c>
      <c r="L205">
        <v>0</v>
      </c>
    </row>
    <row r="206" spans="1:12" x14ac:dyDescent="0.25">
      <c r="A206">
        <v>4724</v>
      </c>
      <c r="B206">
        <v>2025</v>
      </c>
      <c r="C206">
        <v>2</v>
      </c>
      <c r="D206" t="s">
        <v>16</v>
      </c>
      <c r="E206">
        <v>10</v>
      </c>
      <c r="F206" t="s">
        <v>73</v>
      </c>
      <c r="H206">
        <v>15000</v>
      </c>
      <c r="I206" t="s">
        <v>25</v>
      </c>
      <c r="J206">
        <v>86</v>
      </c>
      <c r="K206">
        <v>9</v>
      </c>
      <c r="L206">
        <v>0</v>
      </c>
    </row>
    <row r="207" spans="1:12" x14ac:dyDescent="0.25">
      <c r="A207">
        <v>4724</v>
      </c>
      <c r="B207">
        <v>2025</v>
      </c>
      <c r="C207">
        <v>2</v>
      </c>
      <c r="D207" t="s">
        <v>16</v>
      </c>
      <c r="E207">
        <v>10</v>
      </c>
      <c r="F207" t="s">
        <v>73</v>
      </c>
      <c r="H207">
        <v>16000</v>
      </c>
      <c r="I207" t="s">
        <v>26</v>
      </c>
      <c r="J207">
        <v>161</v>
      </c>
      <c r="K207">
        <v>20</v>
      </c>
      <c r="L207">
        <v>0</v>
      </c>
    </row>
    <row r="208" spans="1:12" x14ac:dyDescent="0.25">
      <c r="A208">
        <v>4724</v>
      </c>
      <c r="B208">
        <v>2025</v>
      </c>
      <c r="C208">
        <v>2</v>
      </c>
      <c r="D208" t="s">
        <v>16</v>
      </c>
      <c r="E208">
        <v>10</v>
      </c>
      <c r="F208" t="s">
        <v>73</v>
      </c>
      <c r="H208">
        <v>17000</v>
      </c>
      <c r="I208" t="s">
        <v>27</v>
      </c>
      <c r="J208">
        <v>68</v>
      </c>
      <c r="K208">
        <v>5</v>
      </c>
      <c r="L208">
        <v>4</v>
      </c>
    </row>
    <row r="209" spans="1:12" x14ac:dyDescent="0.25">
      <c r="A209">
        <v>4724</v>
      </c>
      <c r="B209">
        <v>2025</v>
      </c>
      <c r="C209">
        <v>2</v>
      </c>
      <c r="D209" t="s">
        <v>16</v>
      </c>
      <c r="E209">
        <v>10</v>
      </c>
      <c r="F209" t="s">
        <v>73</v>
      </c>
      <c r="H209">
        <v>21000</v>
      </c>
      <c r="I209" t="s">
        <v>28</v>
      </c>
      <c r="J209">
        <v>690</v>
      </c>
      <c r="K209">
        <v>2</v>
      </c>
      <c r="L209">
        <v>2</v>
      </c>
    </row>
    <row r="210" spans="1:12" x14ac:dyDescent="0.25">
      <c r="A210">
        <v>4724</v>
      </c>
      <c r="B210">
        <v>2025</v>
      </c>
      <c r="C210">
        <v>2</v>
      </c>
      <c r="D210" t="s">
        <v>16</v>
      </c>
      <c r="E210">
        <v>10</v>
      </c>
      <c r="F210" t="s">
        <v>73</v>
      </c>
      <c r="H210">
        <v>22000</v>
      </c>
      <c r="I210" t="s">
        <v>29</v>
      </c>
      <c r="J210">
        <v>398</v>
      </c>
      <c r="K210">
        <v>14</v>
      </c>
      <c r="L210">
        <v>25</v>
      </c>
    </row>
    <row r="211" spans="1:12" x14ac:dyDescent="0.25">
      <c r="A211">
        <v>4724</v>
      </c>
      <c r="B211">
        <v>2025</v>
      </c>
      <c r="C211">
        <v>2</v>
      </c>
      <c r="D211" t="s">
        <v>16</v>
      </c>
      <c r="E211">
        <v>10</v>
      </c>
      <c r="F211" t="s">
        <v>73</v>
      </c>
      <c r="H211">
        <v>23000</v>
      </c>
      <c r="I211" t="s">
        <v>30</v>
      </c>
      <c r="J211">
        <v>380</v>
      </c>
      <c r="K211">
        <v>30</v>
      </c>
      <c r="L211">
        <v>0</v>
      </c>
    </row>
    <row r="212" spans="1:12" x14ac:dyDescent="0.25">
      <c r="A212">
        <v>4724</v>
      </c>
      <c r="B212">
        <v>2025</v>
      </c>
      <c r="C212">
        <v>2</v>
      </c>
      <c r="D212" t="s">
        <v>16</v>
      </c>
      <c r="E212">
        <v>10</v>
      </c>
      <c r="F212" t="s">
        <v>73</v>
      </c>
      <c r="H212">
        <v>24000</v>
      </c>
      <c r="I212" t="s">
        <v>31</v>
      </c>
      <c r="J212">
        <v>0</v>
      </c>
      <c r="K212">
        <v>0</v>
      </c>
      <c r="L212">
        <v>0</v>
      </c>
    </row>
    <row r="213" spans="1:12" x14ac:dyDescent="0.25">
      <c r="A213">
        <v>4724</v>
      </c>
      <c r="B213">
        <v>2025</v>
      </c>
      <c r="C213">
        <v>2</v>
      </c>
      <c r="D213" t="s">
        <v>16</v>
      </c>
      <c r="E213">
        <v>10</v>
      </c>
      <c r="F213" t="s">
        <v>73</v>
      </c>
      <c r="H213">
        <v>24100</v>
      </c>
      <c r="I213" t="s">
        <v>32</v>
      </c>
      <c r="J213">
        <v>127</v>
      </c>
      <c r="K213">
        <v>0</v>
      </c>
      <c r="L213">
        <v>16</v>
      </c>
    </row>
    <row r="214" spans="1:12" x14ac:dyDescent="0.25">
      <c r="A214">
        <v>4724</v>
      </c>
      <c r="B214">
        <v>2025</v>
      </c>
      <c r="C214">
        <v>2</v>
      </c>
      <c r="D214" t="s">
        <v>16</v>
      </c>
      <c r="E214">
        <v>10</v>
      </c>
      <c r="F214" t="s">
        <v>73</v>
      </c>
      <c r="H214">
        <v>24200</v>
      </c>
      <c r="I214" t="s">
        <v>33</v>
      </c>
      <c r="J214">
        <v>200</v>
      </c>
      <c r="K214">
        <v>37</v>
      </c>
      <c r="L214">
        <v>0</v>
      </c>
    </row>
    <row r="215" spans="1:12" x14ac:dyDescent="0.25">
      <c r="A215">
        <v>4724</v>
      </c>
      <c r="B215">
        <v>2025</v>
      </c>
      <c r="C215">
        <v>2</v>
      </c>
      <c r="D215" t="s">
        <v>16</v>
      </c>
      <c r="E215">
        <v>10</v>
      </c>
      <c r="F215" t="s">
        <v>73</v>
      </c>
      <c r="H215">
        <v>31000</v>
      </c>
      <c r="I215" t="s">
        <v>34</v>
      </c>
      <c r="J215">
        <v>135132</v>
      </c>
      <c r="K215">
        <v>1724</v>
      </c>
      <c r="L215">
        <v>95</v>
      </c>
    </row>
    <row r="216" spans="1:12" x14ac:dyDescent="0.25">
      <c r="A216">
        <v>4724</v>
      </c>
      <c r="B216">
        <v>2025</v>
      </c>
      <c r="C216">
        <v>2</v>
      </c>
      <c r="D216" t="s">
        <v>16</v>
      </c>
      <c r="E216">
        <v>10</v>
      </c>
      <c r="F216" t="s">
        <v>73</v>
      </c>
      <c r="H216">
        <v>31100</v>
      </c>
      <c r="I216" t="s">
        <v>35</v>
      </c>
      <c r="J216">
        <v>0</v>
      </c>
      <c r="K216">
        <v>0</v>
      </c>
      <c r="L216">
        <v>0</v>
      </c>
    </row>
    <row r="217" spans="1:12" x14ac:dyDescent="0.25">
      <c r="A217">
        <v>4724</v>
      </c>
      <c r="B217">
        <v>2025</v>
      </c>
      <c r="C217">
        <v>2</v>
      </c>
      <c r="D217" t="s">
        <v>16</v>
      </c>
      <c r="E217">
        <v>10</v>
      </c>
      <c r="F217" t="s">
        <v>73</v>
      </c>
      <c r="H217">
        <v>31200</v>
      </c>
      <c r="I217" t="s">
        <v>36</v>
      </c>
      <c r="J217">
        <v>135132</v>
      </c>
      <c r="K217">
        <v>1724</v>
      </c>
      <c r="L217">
        <v>95</v>
      </c>
    </row>
    <row r="218" spans="1:12" x14ac:dyDescent="0.25">
      <c r="A218">
        <v>4724</v>
      </c>
      <c r="B218">
        <v>2025</v>
      </c>
      <c r="C218">
        <v>2</v>
      </c>
      <c r="D218" t="s">
        <v>16</v>
      </c>
      <c r="E218">
        <v>10</v>
      </c>
      <c r="F218" t="s">
        <v>73</v>
      </c>
      <c r="H218">
        <v>31300</v>
      </c>
      <c r="I218" t="s">
        <v>37</v>
      </c>
      <c r="J218">
        <v>0</v>
      </c>
      <c r="K218">
        <v>0</v>
      </c>
      <c r="L218">
        <v>0</v>
      </c>
    </row>
    <row r="219" spans="1:12" x14ac:dyDescent="0.25">
      <c r="A219">
        <v>4724</v>
      </c>
      <c r="B219">
        <v>2025</v>
      </c>
      <c r="C219">
        <v>2</v>
      </c>
      <c r="D219" t="s">
        <v>16</v>
      </c>
      <c r="E219">
        <v>10</v>
      </c>
      <c r="F219" t="s">
        <v>73</v>
      </c>
      <c r="H219">
        <v>32000</v>
      </c>
      <c r="I219" t="s">
        <v>38</v>
      </c>
      <c r="J219">
        <v>184</v>
      </c>
      <c r="K219">
        <v>8</v>
      </c>
      <c r="L219">
        <v>2</v>
      </c>
    </row>
    <row r="220" spans="1:12" x14ac:dyDescent="0.25">
      <c r="A220">
        <v>4724</v>
      </c>
      <c r="B220">
        <v>2025</v>
      </c>
      <c r="C220">
        <v>2</v>
      </c>
      <c r="D220" t="s">
        <v>16</v>
      </c>
      <c r="E220">
        <v>10</v>
      </c>
      <c r="F220" t="s">
        <v>73</v>
      </c>
      <c r="H220">
        <v>33000</v>
      </c>
      <c r="I220" t="s">
        <v>39</v>
      </c>
      <c r="J220">
        <v>323</v>
      </c>
      <c r="K220">
        <v>8</v>
      </c>
      <c r="L220">
        <v>1</v>
      </c>
    </row>
    <row r="221" spans="1:12" x14ac:dyDescent="0.25">
      <c r="A221">
        <v>4724</v>
      </c>
      <c r="B221">
        <v>2025</v>
      </c>
      <c r="C221">
        <v>2</v>
      </c>
      <c r="D221" t="s">
        <v>16</v>
      </c>
      <c r="E221">
        <v>10</v>
      </c>
      <c r="F221" t="s">
        <v>73</v>
      </c>
      <c r="H221">
        <v>34000</v>
      </c>
      <c r="I221" t="s">
        <v>40</v>
      </c>
      <c r="J221">
        <v>0</v>
      </c>
      <c r="K221">
        <v>0</v>
      </c>
      <c r="L221">
        <v>0</v>
      </c>
    </row>
    <row r="222" spans="1:12" x14ac:dyDescent="0.25">
      <c r="A222">
        <v>4724</v>
      </c>
      <c r="B222">
        <v>2025</v>
      </c>
      <c r="C222">
        <v>2</v>
      </c>
      <c r="D222" t="s">
        <v>16</v>
      </c>
      <c r="E222">
        <v>10</v>
      </c>
      <c r="F222" t="s">
        <v>69</v>
      </c>
      <c r="G222">
        <v>2013000383</v>
      </c>
      <c r="H222">
        <v>11000</v>
      </c>
      <c r="I222" t="s">
        <v>19</v>
      </c>
      <c r="J222" s="9">
        <v>175</v>
      </c>
      <c r="K222" s="9">
        <v>7</v>
      </c>
      <c r="L222" s="9">
        <v>2</v>
      </c>
    </row>
    <row r="223" spans="1:12" x14ac:dyDescent="0.25">
      <c r="A223">
        <v>4724</v>
      </c>
      <c r="B223">
        <v>2025</v>
      </c>
      <c r="C223">
        <v>2</v>
      </c>
      <c r="D223" t="s">
        <v>16</v>
      </c>
      <c r="E223">
        <v>10</v>
      </c>
      <c r="F223" t="s">
        <v>69</v>
      </c>
      <c r="G223">
        <v>2013000383</v>
      </c>
      <c r="H223">
        <v>11100</v>
      </c>
      <c r="I223" t="s">
        <v>20</v>
      </c>
      <c r="J223" s="9">
        <v>15</v>
      </c>
      <c r="K223" s="9">
        <v>3</v>
      </c>
      <c r="L223" s="9">
        <v>0</v>
      </c>
    </row>
    <row r="224" spans="1:12" x14ac:dyDescent="0.25">
      <c r="A224">
        <v>4724</v>
      </c>
      <c r="B224">
        <v>2025</v>
      </c>
      <c r="C224">
        <v>2</v>
      </c>
      <c r="D224" t="s">
        <v>16</v>
      </c>
      <c r="E224">
        <v>10</v>
      </c>
      <c r="F224" t="s">
        <v>69</v>
      </c>
      <c r="G224">
        <v>2013000383</v>
      </c>
      <c r="H224">
        <v>11200</v>
      </c>
      <c r="I224" t="s">
        <v>21</v>
      </c>
      <c r="J224" s="9">
        <v>160</v>
      </c>
      <c r="K224" s="9">
        <v>4</v>
      </c>
      <c r="L224" s="9">
        <v>2</v>
      </c>
    </row>
    <row r="225" spans="1:12" x14ac:dyDescent="0.25">
      <c r="A225">
        <v>4724</v>
      </c>
      <c r="B225">
        <v>2025</v>
      </c>
      <c r="C225">
        <v>2</v>
      </c>
      <c r="D225" t="s">
        <v>16</v>
      </c>
      <c r="E225">
        <v>10</v>
      </c>
      <c r="F225" t="s">
        <v>69</v>
      </c>
      <c r="G225">
        <v>2013000383</v>
      </c>
      <c r="H225">
        <v>12000</v>
      </c>
      <c r="I225" t="s">
        <v>22</v>
      </c>
      <c r="J225" s="9">
        <v>0</v>
      </c>
      <c r="K225" s="9">
        <v>0</v>
      </c>
      <c r="L225" s="9">
        <v>0</v>
      </c>
    </row>
    <row r="226" spans="1:12" x14ac:dyDescent="0.25">
      <c r="A226">
        <v>4724</v>
      </c>
      <c r="B226">
        <v>2025</v>
      </c>
      <c r="C226">
        <v>2</v>
      </c>
      <c r="D226" t="s">
        <v>16</v>
      </c>
      <c r="E226">
        <v>10</v>
      </c>
      <c r="F226" t="s">
        <v>69</v>
      </c>
      <c r="G226">
        <v>2013000383</v>
      </c>
      <c r="H226">
        <v>13000</v>
      </c>
      <c r="I226" t="s">
        <v>23</v>
      </c>
      <c r="J226" s="9">
        <v>0</v>
      </c>
      <c r="K226" s="9">
        <v>0</v>
      </c>
      <c r="L226" s="9">
        <v>0</v>
      </c>
    </row>
    <row r="227" spans="1:12" x14ac:dyDescent="0.25">
      <c r="A227">
        <v>4724</v>
      </c>
      <c r="B227">
        <v>2025</v>
      </c>
      <c r="C227">
        <v>2</v>
      </c>
      <c r="D227" t="s">
        <v>16</v>
      </c>
      <c r="E227">
        <v>10</v>
      </c>
      <c r="F227" t="s">
        <v>69</v>
      </c>
      <c r="G227">
        <v>2013000383</v>
      </c>
      <c r="H227">
        <v>14000</v>
      </c>
      <c r="I227" t="s">
        <v>24</v>
      </c>
      <c r="J227" s="9">
        <v>200</v>
      </c>
      <c r="K227" s="9">
        <v>3</v>
      </c>
      <c r="L227" s="9">
        <v>0</v>
      </c>
    </row>
    <row r="228" spans="1:12" x14ac:dyDescent="0.25">
      <c r="A228">
        <v>4724</v>
      </c>
      <c r="B228">
        <v>2025</v>
      </c>
      <c r="C228">
        <v>2</v>
      </c>
      <c r="D228" t="s">
        <v>16</v>
      </c>
      <c r="E228">
        <v>10</v>
      </c>
      <c r="F228" t="s">
        <v>69</v>
      </c>
      <c r="G228">
        <v>2013000383</v>
      </c>
      <c r="H228">
        <v>15000</v>
      </c>
      <c r="I228" t="s">
        <v>25</v>
      </c>
      <c r="J228" s="9">
        <v>56</v>
      </c>
      <c r="K228" s="9">
        <v>7</v>
      </c>
      <c r="L228" s="9">
        <v>0</v>
      </c>
    </row>
    <row r="229" spans="1:12" x14ac:dyDescent="0.25">
      <c r="A229">
        <v>4724</v>
      </c>
      <c r="B229">
        <v>2025</v>
      </c>
      <c r="C229">
        <v>2</v>
      </c>
      <c r="D229" t="s">
        <v>16</v>
      </c>
      <c r="E229">
        <v>10</v>
      </c>
      <c r="F229" t="s">
        <v>69</v>
      </c>
      <c r="G229">
        <v>2013000383</v>
      </c>
      <c r="H229">
        <v>16000</v>
      </c>
      <c r="I229" t="s">
        <v>26</v>
      </c>
      <c r="J229" s="9">
        <v>153</v>
      </c>
      <c r="K229" s="9">
        <v>18</v>
      </c>
      <c r="L229" s="9">
        <v>0</v>
      </c>
    </row>
    <row r="230" spans="1:12" x14ac:dyDescent="0.25">
      <c r="A230">
        <v>4724</v>
      </c>
      <c r="B230">
        <v>2025</v>
      </c>
      <c r="C230">
        <v>2</v>
      </c>
      <c r="D230" t="s">
        <v>16</v>
      </c>
      <c r="E230">
        <v>10</v>
      </c>
      <c r="F230" t="s">
        <v>69</v>
      </c>
      <c r="G230">
        <v>2013000383</v>
      </c>
      <c r="H230">
        <v>17000</v>
      </c>
      <c r="I230" t="s">
        <v>27</v>
      </c>
      <c r="J230" s="9">
        <v>66</v>
      </c>
      <c r="K230" s="9">
        <v>5</v>
      </c>
      <c r="L230" s="9">
        <v>3</v>
      </c>
    </row>
    <row r="231" spans="1:12" x14ac:dyDescent="0.25">
      <c r="A231">
        <v>4724</v>
      </c>
      <c r="B231">
        <v>2025</v>
      </c>
      <c r="C231">
        <v>2</v>
      </c>
      <c r="D231" t="s">
        <v>16</v>
      </c>
      <c r="E231">
        <v>10</v>
      </c>
      <c r="F231" t="s">
        <v>69</v>
      </c>
      <c r="G231">
        <v>2013000383</v>
      </c>
      <c r="H231">
        <v>21000</v>
      </c>
      <c r="I231" t="s">
        <v>28</v>
      </c>
      <c r="J231" s="9">
        <v>688</v>
      </c>
      <c r="K231" s="9">
        <v>2</v>
      </c>
      <c r="L231" s="9">
        <v>2</v>
      </c>
    </row>
    <row r="232" spans="1:12" x14ac:dyDescent="0.25">
      <c r="A232">
        <v>4724</v>
      </c>
      <c r="B232">
        <v>2025</v>
      </c>
      <c r="C232">
        <v>2</v>
      </c>
      <c r="D232" t="s">
        <v>16</v>
      </c>
      <c r="E232">
        <v>10</v>
      </c>
      <c r="F232" t="s">
        <v>69</v>
      </c>
      <c r="G232">
        <v>2013000383</v>
      </c>
      <c r="H232">
        <v>22000</v>
      </c>
      <c r="I232" t="s">
        <v>29</v>
      </c>
      <c r="J232" s="9">
        <v>377</v>
      </c>
      <c r="K232" s="9">
        <v>13</v>
      </c>
      <c r="L232" s="9">
        <v>25</v>
      </c>
    </row>
    <row r="233" spans="1:12" x14ac:dyDescent="0.25">
      <c r="A233">
        <v>4724</v>
      </c>
      <c r="B233">
        <v>2025</v>
      </c>
      <c r="C233">
        <v>2</v>
      </c>
      <c r="D233" t="s">
        <v>16</v>
      </c>
      <c r="E233">
        <v>10</v>
      </c>
      <c r="F233" t="s">
        <v>69</v>
      </c>
      <c r="G233">
        <v>2013000383</v>
      </c>
      <c r="H233">
        <v>23000</v>
      </c>
      <c r="I233" t="s">
        <v>30</v>
      </c>
      <c r="J233" s="9">
        <v>378</v>
      </c>
      <c r="K233" s="9">
        <v>30</v>
      </c>
      <c r="L233" s="9">
        <v>0</v>
      </c>
    </row>
    <row r="234" spans="1:12" x14ac:dyDescent="0.25">
      <c r="A234">
        <v>4724</v>
      </c>
      <c r="B234">
        <v>2025</v>
      </c>
      <c r="C234">
        <v>2</v>
      </c>
      <c r="D234" t="s">
        <v>16</v>
      </c>
      <c r="E234">
        <v>10</v>
      </c>
      <c r="F234" t="s">
        <v>69</v>
      </c>
      <c r="G234">
        <v>2013000383</v>
      </c>
      <c r="H234">
        <v>24000</v>
      </c>
      <c r="I234" t="s">
        <v>31</v>
      </c>
      <c r="J234" s="9">
        <v>0</v>
      </c>
      <c r="K234" s="9">
        <v>0</v>
      </c>
      <c r="L234" s="9">
        <v>0</v>
      </c>
    </row>
    <row r="235" spans="1:12" x14ac:dyDescent="0.25">
      <c r="A235">
        <v>4724</v>
      </c>
      <c r="B235">
        <v>2025</v>
      </c>
      <c r="C235">
        <v>2</v>
      </c>
      <c r="D235" t="s">
        <v>16</v>
      </c>
      <c r="E235">
        <v>10</v>
      </c>
      <c r="F235" t="s">
        <v>69</v>
      </c>
      <c r="G235">
        <v>2013000383</v>
      </c>
      <c r="H235">
        <v>24100</v>
      </c>
      <c r="I235" t="s">
        <v>32</v>
      </c>
      <c r="J235" s="9">
        <v>126</v>
      </c>
      <c r="K235" s="9">
        <v>0</v>
      </c>
      <c r="L235" s="9">
        <v>16</v>
      </c>
    </row>
    <row r="236" spans="1:12" x14ac:dyDescent="0.25">
      <c r="A236">
        <v>4724</v>
      </c>
      <c r="B236">
        <v>2025</v>
      </c>
      <c r="C236">
        <v>2</v>
      </c>
      <c r="D236" t="s">
        <v>16</v>
      </c>
      <c r="E236">
        <v>10</v>
      </c>
      <c r="F236" t="s">
        <v>69</v>
      </c>
      <c r="G236">
        <v>2013000383</v>
      </c>
      <c r="H236">
        <v>24200</v>
      </c>
      <c r="I236" t="s">
        <v>33</v>
      </c>
      <c r="J236" s="9">
        <v>156</v>
      </c>
      <c r="K236" s="9">
        <v>30</v>
      </c>
      <c r="L236" s="9">
        <v>0</v>
      </c>
    </row>
    <row r="237" spans="1:12" x14ac:dyDescent="0.25">
      <c r="A237">
        <v>4724</v>
      </c>
      <c r="B237">
        <v>2025</v>
      </c>
      <c r="C237">
        <v>2</v>
      </c>
      <c r="D237" t="s">
        <v>16</v>
      </c>
      <c r="E237">
        <v>10</v>
      </c>
      <c r="F237" t="s">
        <v>69</v>
      </c>
      <c r="G237">
        <v>2013000383</v>
      </c>
      <c r="H237">
        <v>31000</v>
      </c>
      <c r="I237" t="s">
        <v>34</v>
      </c>
      <c r="J237" s="9">
        <v>131221</v>
      </c>
      <c r="K237" s="9">
        <v>1602</v>
      </c>
      <c r="L237" s="9">
        <v>92</v>
      </c>
    </row>
    <row r="238" spans="1:12" x14ac:dyDescent="0.25">
      <c r="A238">
        <v>4724</v>
      </c>
      <c r="B238">
        <v>2025</v>
      </c>
      <c r="C238">
        <v>2</v>
      </c>
      <c r="D238" t="s">
        <v>16</v>
      </c>
      <c r="E238">
        <v>10</v>
      </c>
      <c r="F238" t="s">
        <v>69</v>
      </c>
      <c r="G238">
        <v>2013000383</v>
      </c>
      <c r="H238">
        <v>31100</v>
      </c>
      <c r="I238" t="s">
        <v>35</v>
      </c>
      <c r="J238" s="9">
        <v>0</v>
      </c>
      <c r="K238" s="9">
        <v>0</v>
      </c>
      <c r="L238" s="9">
        <v>0</v>
      </c>
    </row>
    <row r="239" spans="1:12" x14ac:dyDescent="0.25">
      <c r="A239">
        <v>4724</v>
      </c>
      <c r="B239">
        <v>2025</v>
      </c>
      <c r="C239">
        <v>2</v>
      </c>
      <c r="D239" t="s">
        <v>16</v>
      </c>
      <c r="E239">
        <v>10</v>
      </c>
      <c r="F239" t="s">
        <v>69</v>
      </c>
      <c r="G239">
        <v>2013000383</v>
      </c>
      <c r="H239">
        <v>31200</v>
      </c>
      <c r="I239" t="s">
        <v>36</v>
      </c>
      <c r="J239" s="9">
        <v>131221</v>
      </c>
      <c r="K239" s="9">
        <v>1602</v>
      </c>
      <c r="L239" s="9">
        <v>92</v>
      </c>
    </row>
    <row r="240" spans="1:12" x14ac:dyDescent="0.25">
      <c r="A240">
        <v>4724</v>
      </c>
      <c r="B240">
        <v>2025</v>
      </c>
      <c r="C240">
        <v>2</v>
      </c>
      <c r="D240" t="s">
        <v>16</v>
      </c>
      <c r="E240">
        <v>10</v>
      </c>
      <c r="F240" t="s">
        <v>69</v>
      </c>
      <c r="G240">
        <v>2013000383</v>
      </c>
      <c r="H240">
        <v>31300</v>
      </c>
      <c r="I240" t="s">
        <v>37</v>
      </c>
      <c r="J240" s="9">
        <v>0</v>
      </c>
      <c r="K240" s="9">
        <v>0</v>
      </c>
      <c r="L240" s="9">
        <v>0</v>
      </c>
    </row>
    <row r="241" spans="1:12" x14ac:dyDescent="0.25">
      <c r="A241">
        <v>4724</v>
      </c>
      <c r="B241">
        <v>2025</v>
      </c>
      <c r="C241">
        <v>2</v>
      </c>
      <c r="D241" t="s">
        <v>16</v>
      </c>
      <c r="E241">
        <v>10</v>
      </c>
      <c r="F241" t="s">
        <v>69</v>
      </c>
      <c r="G241">
        <v>2013000383</v>
      </c>
      <c r="H241">
        <v>32000</v>
      </c>
      <c r="I241" t="s">
        <v>38</v>
      </c>
      <c r="J241" s="9">
        <v>175</v>
      </c>
      <c r="K241" s="9">
        <v>7</v>
      </c>
      <c r="L241" s="9">
        <v>2</v>
      </c>
    </row>
    <row r="242" spans="1:12" x14ac:dyDescent="0.25">
      <c r="A242">
        <v>4724</v>
      </c>
      <c r="B242">
        <v>2025</v>
      </c>
      <c r="C242">
        <v>2</v>
      </c>
      <c r="D242" t="s">
        <v>16</v>
      </c>
      <c r="E242">
        <v>10</v>
      </c>
      <c r="F242" t="s">
        <v>69</v>
      </c>
      <c r="G242">
        <v>2013000383</v>
      </c>
      <c r="H242">
        <v>33000</v>
      </c>
      <c r="I242" t="s">
        <v>39</v>
      </c>
      <c r="J242" s="9">
        <v>315</v>
      </c>
      <c r="K242" s="9">
        <v>8</v>
      </c>
      <c r="L242" s="9">
        <v>1</v>
      </c>
    </row>
    <row r="243" spans="1:12" x14ac:dyDescent="0.25">
      <c r="A243">
        <v>4724</v>
      </c>
      <c r="B243">
        <v>2025</v>
      </c>
      <c r="C243">
        <v>2</v>
      </c>
      <c r="D243" t="s">
        <v>16</v>
      </c>
      <c r="E243">
        <v>10</v>
      </c>
      <c r="F243" t="s">
        <v>69</v>
      </c>
      <c r="G243">
        <v>2013000383</v>
      </c>
      <c r="H243">
        <v>34000</v>
      </c>
      <c r="I243" t="s">
        <v>40</v>
      </c>
      <c r="J243" s="9">
        <v>0</v>
      </c>
      <c r="K243" s="9">
        <v>0</v>
      </c>
      <c r="L243" s="9">
        <v>0</v>
      </c>
    </row>
    <row r="244" spans="1:12" x14ac:dyDescent="0.25">
      <c r="A244">
        <v>4724</v>
      </c>
      <c r="B244">
        <v>2025</v>
      </c>
      <c r="C244">
        <v>2</v>
      </c>
      <c r="D244" t="s">
        <v>16</v>
      </c>
      <c r="E244">
        <v>10</v>
      </c>
      <c r="F244" t="s">
        <v>71</v>
      </c>
      <c r="G244">
        <v>2013000618</v>
      </c>
      <c r="H244">
        <v>11000</v>
      </c>
      <c r="I244" t="s">
        <v>19</v>
      </c>
      <c r="J244" s="9">
        <v>9</v>
      </c>
      <c r="K244" s="9">
        <v>1</v>
      </c>
      <c r="L244" s="9">
        <v>0</v>
      </c>
    </row>
    <row r="245" spans="1:12" x14ac:dyDescent="0.25">
      <c r="A245">
        <v>4724</v>
      </c>
      <c r="B245">
        <v>2025</v>
      </c>
      <c r="C245">
        <v>2</v>
      </c>
      <c r="D245" t="s">
        <v>16</v>
      </c>
      <c r="E245">
        <v>10</v>
      </c>
      <c r="F245" t="s">
        <v>71</v>
      </c>
      <c r="G245">
        <v>2013000618</v>
      </c>
      <c r="H245">
        <v>11100</v>
      </c>
      <c r="I245" t="s">
        <v>20</v>
      </c>
      <c r="J245" s="9">
        <v>2</v>
      </c>
      <c r="K245" s="9">
        <v>1</v>
      </c>
      <c r="L245" s="9">
        <v>0</v>
      </c>
    </row>
    <row r="246" spans="1:12" x14ac:dyDescent="0.25">
      <c r="A246">
        <v>4724</v>
      </c>
      <c r="B246">
        <v>2025</v>
      </c>
      <c r="C246">
        <v>2</v>
      </c>
      <c r="D246" t="s">
        <v>16</v>
      </c>
      <c r="E246">
        <v>10</v>
      </c>
      <c r="F246" t="s">
        <v>71</v>
      </c>
      <c r="G246">
        <v>2013000618</v>
      </c>
      <c r="H246">
        <v>11200</v>
      </c>
      <c r="I246" t="s">
        <v>21</v>
      </c>
      <c r="J246" s="9">
        <v>7</v>
      </c>
      <c r="K246" s="9">
        <v>0</v>
      </c>
      <c r="L246" s="9">
        <v>0</v>
      </c>
    </row>
    <row r="247" spans="1:12" x14ac:dyDescent="0.25">
      <c r="A247">
        <v>4724</v>
      </c>
      <c r="B247">
        <v>2025</v>
      </c>
      <c r="C247">
        <v>2</v>
      </c>
      <c r="D247" t="s">
        <v>16</v>
      </c>
      <c r="E247">
        <v>10</v>
      </c>
      <c r="F247" t="s">
        <v>71</v>
      </c>
      <c r="G247">
        <v>2013000618</v>
      </c>
      <c r="H247">
        <v>12000</v>
      </c>
      <c r="I247" t="s">
        <v>22</v>
      </c>
      <c r="J247" s="9">
        <v>0</v>
      </c>
      <c r="K247" s="9">
        <v>0</v>
      </c>
      <c r="L247" s="9">
        <v>0</v>
      </c>
    </row>
    <row r="248" spans="1:12" x14ac:dyDescent="0.25">
      <c r="A248">
        <v>4724</v>
      </c>
      <c r="B248">
        <v>2025</v>
      </c>
      <c r="C248">
        <v>2</v>
      </c>
      <c r="D248" t="s">
        <v>16</v>
      </c>
      <c r="E248">
        <v>10</v>
      </c>
      <c r="F248" t="s">
        <v>71</v>
      </c>
      <c r="G248">
        <v>2013000618</v>
      </c>
      <c r="H248">
        <v>13000</v>
      </c>
      <c r="I248" t="s">
        <v>23</v>
      </c>
      <c r="J248" s="9">
        <v>0</v>
      </c>
      <c r="K248" s="9">
        <v>0</v>
      </c>
      <c r="L248" s="9">
        <v>0</v>
      </c>
    </row>
    <row r="249" spans="1:12" x14ac:dyDescent="0.25">
      <c r="A249">
        <v>4724</v>
      </c>
      <c r="B249">
        <v>2025</v>
      </c>
      <c r="C249">
        <v>2</v>
      </c>
      <c r="D249" t="s">
        <v>16</v>
      </c>
      <c r="E249">
        <v>10</v>
      </c>
      <c r="F249" t="s">
        <v>71</v>
      </c>
      <c r="G249">
        <v>2013000618</v>
      </c>
      <c r="H249">
        <v>14000</v>
      </c>
      <c r="I249" t="s">
        <v>24</v>
      </c>
      <c r="J249" s="9">
        <v>6</v>
      </c>
      <c r="K249" s="9">
        <v>0</v>
      </c>
      <c r="L249" s="9">
        <v>0</v>
      </c>
    </row>
    <row r="250" spans="1:12" x14ac:dyDescent="0.25">
      <c r="A250">
        <v>4724</v>
      </c>
      <c r="B250">
        <v>2025</v>
      </c>
      <c r="C250">
        <v>2</v>
      </c>
      <c r="D250" t="s">
        <v>16</v>
      </c>
      <c r="E250">
        <v>10</v>
      </c>
      <c r="F250" t="s">
        <v>71</v>
      </c>
      <c r="G250">
        <v>2013000618</v>
      </c>
      <c r="H250">
        <v>15000</v>
      </c>
      <c r="I250" t="s">
        <v>25</v>
      </c>
      <c r="J250" s="9">
        <v>30</v>
      </c>
      <c r="K250" s="9">
        <v>2</v>
      </c>
      <c r="L250" s="9">
        <v>0</v>
      </c>
    </row>
    <row r="251" spans="1:12" x14ac:dyDescent="0.25">
      <c r="A251">
        <v>4724</v>
      </c>
      <c r="B251">
        <v>2025</v>
      </c>
      <c r="C251">
        <v>2</v>
      </c>
      <c r="D251" t="s">
        <v>16</v>
      </c>
      <c r="E251">
        <v>10</v>
      </c>
      <c r="F251" t="s">
        <v>71</v>
      </c>
      <c r="G251">
        <v>2013000618</v>
      </c>
      <c r="H251">
        <v>16000</v>
      </c>
      <c r="I251" t="s">
        <v>26</v>
      </c>
      <c r="J251" s="9">
        <v>8</v>
      </c>
      <c r="K251" s="9">
        <v>2</v>
      </c>
      <c r="L251" s="9">
        <v>0</v>
      </c>
    </row>
    <row r="252" spans="1:12" x14ac:dyDescent="0.25">
      <c r="A252">
        <v>4724</v>
      </c>
      <c r="B252">
        <v>2025</v>
      </c>
      <c r="C252">
        <v>2</v>
      </c>
      <c r="D252" t="s">
        <v>16</v>
      </c>
      <c r="E252">
        <v>10</v>
      </c>
      <c r="F252" t="s">
        <v>71</v>
      </c>
      <c r="G252">
        <v>2013000618</v>
      </c>
      <c r="H252">
        <v>17000</v>
      </c>
      <c r="I252" t="s">
        <v>27</v>
      </c>
      <c r="J252" s="9">
        <v>2</v>
      </c>
      <c r="K252" s="9">
        <v>0</v>
      </c>
      <c r="L252" s="9">
        <v>1</v>
      </c>
    </row>
    <row r="253" spans="1:12" x14ac:dyDescent="0.25">
      <c r="A253">
        <v>4724</v>
      </c>
      <c r="B253">
        <v>2025</v>
      </c>
      <c r="C253">
        <v>2</v>
      </c>
      <c r="D253" t="s">
        <v>16</v>
      </c>
      <c r="E253">
        <v>10</v>
      </c>
      <c r="F253" t="s">
        <v>71</v>
      </c>
      <c r="G253">
        <v>2013000618</v>
      </c>
      <c r="H253">
        <v>21000</v>
      </c>
      <c r="I253" t="s">
        <v>28</v>
      </c>
      <c r="J253" s="9">
        <v>2</v>
      </c>
      <c r="K253" s="9">
        <v>0</v>
      </c>
      <c r="L253" s="9">
        <v>0</v>
      </c>
    </row>
    <row r="254" spans="1:12" x14ac:dyDescent="0.25">
      <c r="A254">
        <v>4724</v>
      </c>
      <c r="B254">
        <v>2025</v>
      </c>
      <c r="C254">
        <v>2</v>
      </c>
      <c r="D254" t="s">
        <v>16</v>
      </c>
      <c r="E254">
        <v>10</v>
      </c>
      <c r="F254" t="s">
        <v>71</v>
      </c>
      <c r="G254">
        <v>2013000618</v>
      </c>
      <c r="H254">
        <v>22000</v>
      </c>
      <c r="I254" t="s">
        <v>29</v>
      </c>
      <c r="J254" s="9">
        <v>21</v>
      </c>
      <c r="K254" s="9">
        <v>1</v>
      </c>
      <c r="L254" s="9">
        <v>0</v>
      </c>
    </row>
    <row r="255" spans="1:12" x14ac:dyDescent="0.25">
      <c r="A255">
        <v>4724</v>
      </c>
      <c r="B255">
        <v>2025</v>
      </c>
      <c r="C255">
        <v>2</v>
      </c>
      <c r="D255" t="s">
        <v>16</v>
      </c>
      <c r="E255">
        <v>10</v>
      </c>
      <c r="F255" t="s">
        <v>71</v>
      </c>
      <c r="G255">
        <v>2013000618</v>
      </c>
      <c r="H255">
        <v>23000</v>
      </c>
      <c r="I255" t="s">
        <v>30</v>
      </c>
      <c r="J255" s="9">
        <v>2</v>
      </c>
      <c r="K255" s="9">
        <v>0</v>
      </c>
      <c r="L255" s="9">
        <v>0</v>
      </c>
    </row>
    <row r="256" spans="1:12" x14ac:dyDescent="0.25">
      <c r="A256">
        <v>4724</v>
      </c>
      <c r="B256">
        <v>2025</v>
      </c>
      <c r="C256">
        <v>2</v>
      </c>
      <c r="D256" t="s">
        <v>16</v>
      </c>
      <c r="E256">
        <v>10</v>
      </c>
      <c r="F256" t="s">
        <v>71</v>
      </c>
      <c r="G256">
        <v>2013000618</v>
      </c>
      <c r="H256">
        <v>24000</v>
      </c>
      <c r="I256" t="s">
        <v>31</v>
      </c>
      <c r="J256" s="9">
        <v>0</v>
      </c>
      <c r="K256" s="9">
        <v>0</v>
      </c>
      <c r="L256" s="9">
        <v>0</v>
      </c>
    </row>
    <row r="257" spans="1:12" x14ac:dyDescent="0.25">
      <c r="A257">
        <v>4724</v>
      </c>
      <c r="B257">
        <v>2025</v>
      </c>
      <c r="C257">
        <v>2</v>
      </c>
      <c r="D257" t="s">
        <v>16</v>
      </c>
      <c r="E257">
        <v>10</v>
      </c>
      <c r="F257" t="s">
        <v>71</v>
      </c>
      <c r="G257">
        <v>2013000618</v>
      </c>
      <c r="H257">
        <v>24100</v>
      </c>
      <c r="I257" t="s">
        <v>32</v>
      </c>
      <c r="J257" s="9">
        <v>1</v>
      </c>
      <c r="K257" s="9">
        <v>0</v>
      </c>
      <c r="L257" s="9">
        <v>0</v>
      </c>
    </row>
    <row r="258" spans="1:12" x14ac:dyDescent="0.25">
      <c r="A258">
        <v>4724</v>
      </c>
      <c r="B258">
        <v>2025</v>
      </c>
      <c r="C258">
        <v>2</v>
      </c>
      <c r="D258" t="s">
        <v>16</v>
      </c>
      <c r="E258">
        <v>10</v>
      </c>
      <c r="F258" t="s">
        <v>71</v>
      </c>
      <c r="G258">
        <v>2013000618</v>
      </c>
      <c r="H258">
        <v>24200</v>
      </c>
      <c r="I258" t="s">
        <v>33</v>
      </c>
      <c r="J258" s="9">
        <v>44</v>
      </c>
      <c r="K258" s="9">
        <v>7</v>
      </c>
      <c r="L258" s="9">
        <v>0</v>
      </c>
    </row>
    <row r="259" spans="1:12" x14ac:dyDescent="0.25">
      <c r="A259">
        <v>4724</v>
      </c>
      <c r="B259">
        <v>2025</v>
      </c>
      <c r="C259">
        <v>2</v>
      </c>
      <c r="D259" t="s">
        <v>16</v>
      </c>
      <c r="E259">
        <v>10</v>
      </c>
      <c r="F259" t="s">
        <v>71</v>
      </c>
      <c r="G259">
        <v>2013000618</v>
      </c>
      <c r="H259">
        <v>31000</v>
      </c>
      <c r="I259" t="s">
        <v>34</v>
      </c>
      <c r="J259" s="9">
        <v>3911</v>
      </c>
      <c r="K259" s="9">
        <v>122</v>
      </c>
      <c r="L259" s="9">
        <v>3</v>
      </c>
    </row>
    <row r="260" spans="1:12" x14ac:dyDescent="0.25">
      <c r="A260">
        <v>4724</v>
      </c>
      <c r="B260">
        <v>2025</v>
      </c>
      <c r="C260">
        <v>2</v>
      </c>
      <c r="D260" t="s">
        <v>16</v>
      </c>
      <c r="E260">
        <v>10</v>
      </c>
      <c r="F260" t="s">
        <v>71</v>
      </c>
      <c r="G260">
        <v>2013000618</v>
      </c>
      <c r="H260">
        <v>31100</v>
      </c>
      <c r="I260" t="s">
        <v>35</v>
      </c>
      <c r="J260" s="9">
        <v>0</v>
      </c>
      <c r="K260" s="9">
        <v>0</v>
      </c>
      <c r="L260" s="9">
        <v>0</v>
      </c>
    </row>
    <row r="261" spans="1:12" x14ac:dyDescent="0.25">
      <c r="A261">
        <v>4724</v>
      </c>
      <c r="B261">
        <v>2025</v>
      </c>
      <c r="C261">
        <v>2</v>
      </c>
      <c r="D261" t="s">
        <v>16</v>
      </c>
      <c r="E261">
        <v>10</v>
      </c>
      <c r="F261" t="s">
        <v>71</v>
      </c>
      <c r="G261">
        <v>2013000618</v>
      </c>
      <c r="H261">
        <v>31200</v>
      </c>
      <c r="I261" t="s">
        <v>36</v>
      </c>
      <c r="J261" s="9">
        <v>3911</v>
      </c>
      <c r="K261" s="9">
        <v>122</v>
      </c>
      <c r="L261" s="9">
        <v>3</v>
      </c>
    </row>
    <row r="262" spans="1:12" x14ac:dyDescent="0.25">
      <c r="A262">
        <v>4724</v>
      </c>
      <c r="B262">
        <v>2025</v>
      </c>
      <c r="C262">
        <v>2</v>
      </c>
      <c r="D262" t="s">
        <v>16</v>
      </c>
      <c r="E262">
        <v>10</v>
      </c>
      <c r="F262" t="s">
        <v>71</v>
      </c>
      <c r="G262">
        <v>2013000618</v>
      </c>
      <c r="H262">
        <v>31300</v>
      </c>
      <c r="I262" t="s">
        <v>37</v>
      </c>
      <c r="J262" s="9">
        <v>0</v>
      </c>
      <c r="K262" s="9">
        <v>0</v>
      </c>
      <c r="L262" s="9">
        <v>0</v>
      </c>
    </row>
    <row r="263" spans="1:12" x14ac:dyDescent="0.25">
      <c r="A263">
        <v>4724</v>
      </c>
      <c r="B263">
        <v>2025</v>
      </c>
      <c r="C263">
        <v>2</v>
      </c>
      <c r="D263" t="s">
        <v>16</v>
      </c>
      <c r="E263">
        <v>10</v>
      </c>
      <c r="F263" t="s">
        <v>71</v>
      </c>
      <c r="G263">
        <v>2013000618</v>
      </c>
      <c r="H263">
        <v>32000</v>
      </c>
      <c r="I263" t="s">
        <v>38</v>
      </c>
      <c r="J263" s="9">
        <v>9</v>
      </c>
      <c r="K263" s="9">
        <v>1</v>
      </c>
      <c r="L263" s="9">
        <v>0</v>
      </c>
    </row>
    <row r="264" spans="1:12" x14ac:dyDescent="0.25">
      <c r="A264">
        <v>4724</v>
      </c>
      <c r="B264">
        <v>2025</v>
      </c>
      <c r="C264">
        <v>2</v>
      </c>
      <c r="D264" t="s">
        <v>16</v>
      </c>
      <c r="E264">
        <v>10</v>
      </c>
      <c r="F264" t="s">
        <v>71</v>
      </c>
      <c r="G264">
        <v>2013000618</v>
      </c>
      <c r="H264">
        <v>33000</v>
      </c>
      <c r="I264" t="s">
        <v>39</v>
      </c>
      <c r="J264" s="9">
        <v>8</v>
      </c>
      <c r="K264" s="9">
        <v>0</v>
      </c>
      <c r="L264" s="9">
        <v>0</v>
      </c>
    </row>
    <row r="265" spans="1:12" x14ac:dyDescent="0.25">
      <c r="A265">
        <v>4724</v>
      </c>
      <c r="B265">
        <v>2025</v>
      </c>
      <c r="C265">
        <v>2</v>
      </c>
      <c r="D265" t="s">
        <v>16</v>
      </c>
      <c r="E265">
        <v>10</v>
      </c>
      <c r="F265" t="s">
        <v>71</v>
      </c>
      <c r="G265">
        <v>2013000618</v>
      </c>
      <c r="H265">
        <v>34000</v>
      </c>
      <c r="I265" t="s">
        <v>40</v>
      </c>
      <c r="J265" s="9">
        <v>0</v>
      </c>
      <c r="K265" s="9">
        <v>0</v>
      </c>
      <c r="L265" s="9">
        <v>0</v>
      </c>
    </row>
    <row r="266" spans="1:12" x14ac:dyDescent="0.25">
      <c r="A266">
        <v>4724</v>
      </c>
      <c r="B266">
        <v>2025</v>
      </c>
      <c r="C266">
        <v>2</v>
      </c>
      <c r="D266" t="s">
        <v>16</v>
      </c>
      <c r="E266">
        <v>11</v>
      </c>
      <c r="F266" t="s">
        <v>73</v>
      </c>
      <c r="H266">
        <v>11000</v>
      </c>
      <c r="I266" t="s">
        <v>19</v>
      </c>
      <c r="J266">
        <v>190</v>
      </c>
      <c r="K266">
        <v>7</v>
      </c>
      <c r="L266">
        <v>5</v>
      </c>
    </row>
    <row r="267" spans="1:12" x14ac:dyDescent="0.25">
      <c r="A267">
        <v>4724</v>
      </c>
      <c r="B267">
        <v>2025</v>
      </c>
      <c r="C267">
        <v>2</v>
      </c>
      <c r="D267" t="s">
        <v>16</v>
      </c>
      <c r="E267">
        <v>11</v>
      </c>
      <c r="F267" t="s">
        <v>73</v>
      </c>
      <c r="H267">
        <v>11100</v>
      </c>
      <c r="I267" t="s">
        <v>20</v>
      </c>
      <c r="J267">
        <v>21</v>
      </c>
      <c r="K267">
        <v>4</v>
      </c>
      <c r="L267">
        <v>4</v>
      </c>
    </row>
    <row r="268" spans="1:12" x14ac:dyDescent="0.25">
      <c r="A268">
        <v>4724</v>
      </c>
      <c r="B268">
        <v>2025</v>
      </c>
      <c r="C268">
        <v>2</v>
      </c>
      <c r="D268" t="s">
        <v>16</v>
      </c>
      <c r="E268">
        <v>11</v>
      </c>
      <c r="F268" t="s">
        <v>73</v>
      </c>
      <c r="H268">
        <v>11200</v>
      </c>
      <c r="I268" t="s">
        <v>21</v>
      </c>
      <c r="J268">
        <v>169</v>
      </c>
      <c r="K268">
        <v>3</v>
      </c>
      <c r="L268">
        <v>1</v>
      </c>
    </row>
    <row r="269" spans="1:12" x14ac:dyDescent="0.25">
      <c r="A269">
        <v>4724</v>
      </c>
      <c r="B269">
        <v>2025</v>
      </c>
      <c r="C269">
        <v>2</v>
      </c>
      <c r="D269" t="s">
        <v>16</v>
      </c>
      <c r="E269">
        <v>11</v>
      </c>
      <c r="F269" t="s">
        <v>73</v>
      </c>
      <c r="H269">
        <v>12000</v>
      </c>
      <c r="I269" t="s">
        <v>22</v>
      </c>
      <c r="J269">
        <v>0</v>
      </c>
      <c r="K269">
        <v>0</v>
      </c>
      <c r="L269">
        <v>0</v>
      </c>
    </row>
    <row r="270" spans="1:12" x14ac:dyDescent="0.25">
      <c r="A270">
        <v>4724</v>
      </c>
      <c r="B270">
        <v>2025</v>
      </c>
      <c r="C270">
        <v>2</v>
      </c>
      <c r="D270" t="s">
        <v>16</v>
      </c>
      <c r="E270">
        <v>11</v>
      </c>
      <c r="F270" t="s">
        <v>73</v>
      </c>
      <c r="H270">
        <v>13000</v>
      </c>
      <c r="I270" t="s">
        <v>23</v>
      </c>
      <c r="J270">
        <v>0</v>
      </c>
      <c r="K270">
        <v>0</v>
      </c>
      <c r="L270">
        <v>0</v>
      </c>
    </row>
    <row r="271" spans="1:12" x14ac:dyDescent="0.25">
      <c r="A271">
        <v>4724</v>
      </c>
      <c r="B271">
        <v>2025</v>
      </c>
      <c r="C271">
        <v>2</v>
      </c>
      <c r="D271" t="s">
        <v>16</v>
      </c>
      <c r="E271">
        <v>11</v>
      </c>
      <c r="F271" t="s">
        <v>73</v>
      </c>
      <c r="H271">
        <v>14000</v>
      </c>
      <c r="I271" t="s">
        <v>24</v>
      </c>
      <c r="J271">
        <v>209</v>
      </c>
      <c r="K271">
        <v>5</v>
      </c>
      <c r="L271">
        <v>0</v>
      </c>
    </row>
    <row r="272" spans="1:12" x14ac:dyDescent="0.25">
      <c r="A272">
        <v>4724</v>
      </c>
      <c r="B272">
        <v>2025</v>
      </c>
      <c r="C272">
        <v>2</v>
      </c>
      <c r="D272" t="s">
        <v>16</v>
      </c>
      <c r="E272">
        <v>11</v>
      </c>
      <c r="F272" t="s">
        <v>73</v>
      </c>
      <c r="H272">
        <v>15000</v>
      </c>
      <c r="I272" t="s">
        <v>25</v>
      </c>
      <c r="J272">
        <v>95</v>
      </c>
      <c r="K272">
        <v>9</v>
      </c>
      <c r="L272">
        <v>0</v>
      </c>
    </row>
    <row r="273" spans="1:12" x14ac:dyDescent="0.25">
      <c r="A273">
        <v>4724</v>
      </c>
      <c r="B273">
        <v>2025</v>
      </c>
      <c r="C273">
        <v>2</v>
      </c>
      <c r="D273" t="s">
        <v>16</v>
      </c>
      <c r="E273">
        <v>11</v>
      </c>
      <c r="F273" t="s">
        <v>73</v>
      </c>
      <c r="H273">
        <v>16000</v>
      </c>
      <c r="I273" t="s">
        <v>26</v>
      </c>
      <c r="J273">
        <v>181</v>
      </c>
      <c r="K273">
        <v>22</v>
      </c>
      <c r="L273">
        <v>0</v>
      </c>
    </row>
    <row r="274" spans="1:12" x14ac:dyDescent="0.25">
      <c r="A274">
        <v>4724</v>
      </c>
      <c r="B274">
        <v>2025</v>
      </c>
      <c r="C274">
        <v>2</v>
      </c>
      <c r="D274" t="s">
        <v>16</v>
      </c>
      <c r="E274">
        <v>11</v>
      </c>
      <c r="F274" t="s">
        <v>73</v>
      </c>
      <c r="H274">
        <v>17000</v>
      </c>
      <c r="I274" t="s">
        <v>27</v>
      </c>
      <c r="J274">
        <v>69</v>
      </c>
      <c r="K274">
        <v>7</v>
      </c>
      <c r="L274">
        <v>3</v>
      </c>
    </row>
    <row r="275" spans="1:12" x14ac:dyDescent="0.25">
      <c r="A275">
        <v>4724</v>
      </c>
      <c r="B275">
        <v>2025</v>
      </c>
      <c r="C275">
        <v>2</v>
      </c>
      <c r="D275" t="s">
        <v>16</v>
      </c>
      <c r="E275">
        <v>11</v>
      </c>
      <c r="F275" t="s">
        <v>73</v>
      </c>
      <c r="H275">
        <v>21000</v>
      </c>
      <c r="I275" t="s">
        <v>28</v>
      </c>
      <c r="J275">
        <v>690</v>
      </c>
      <c r="K275">
        <v>1</v>
      </c>
      <c r="L275">
        <v>1</v>
      </c>
    </row>
    <row r="276" spans="1:12" x14ac:dyDescent="0.25">
      <c r="A276">
        <v>4724</v>
      </c>
      <c r="B276">
        <v>2025</v>
      </c>
      <c r="C276">
        <v>2</v>
      </c>
      <c r="D276" t="s">
        <v>16</v>
      </c>
      <c r="E276">
        <v>11</v>
      </c>
      <c r="F276" t="s">
        <v>73</v>
      </c>
      <c r="H276">
        <v>22000</v>
      </c>
      <c r="I276" t="s">
        <v>29</v>
      </c>
      <c r="J276">
        <v>387</v>
      </c>
      <c r="K276">
        <v>6</v>
      </c>
      <c r="L276">
        <v>3</v>
      </c>
    </row>
    <row r="277" spans="1:12" x14ac:dyDescent="0.25">
      <c r="A277">
        <v>4724</v>
      </c>
      <c r="B277">
        <v>2025</v>
      </c>
      <c r="C277">
        <v>2</v>
      </c>
      <c r="D277" t="s">
        <v>16</v>
      </c>
      <c r="E277">
        <v>11</v>
      </c>
      <c r="F277" t="s">
        <v>73</v>
      </c>
      <c r="H277">
        <v>23000</v>
      </c>
      <c r="I277" t="s">
        <v>30</v>
      </c>
      <c r="J277">
        <v>410</v>
      </c>
      <c r="K277">
        <v>29</v>
      </c>
      <c r="L277">
        <v>0</v>
      </c>
    </row>
    <row r="278" spans="1:12" x14ac:dyDescent="0.25">
      <c r="A278">
        <v>4724</v>
      </c>
      <c r="B278">
        <v>2025</v>
      </c>
      <c r="C278">
        <v>2</v>
      </c>
      <c r="D278" t="s">
        <v>16</v>
      </c>
      <c r="E278">
        <v>11</v>
      </c>
      <c r="F278" t="s">
        <v>73</v>
      </c>
      <c r="H278">
        <v>24000</v>
      </c>
      <c r="I278" t="s">
        <v>31</v>
      </c>
      <c r="J278">
        <v>0</v>
      </c>
      <c r="K278">
        <v>0</v>
      </c>
      <c r="L278">
        <v>0</v>
      </c>
    </row>
    <row r="279" spans="1:12" x14ac:dyDescent="0.25">
      <c r="A279">
        <v>4724</v>
      </c>
      <c r="B279">
        <v>2025</v>
      </c>
      <c r="C279">
        <v>2</v>
      </c>
      <c r="D279" t="s">
        <v>16</v>
      </c>
      <c r="E279">
        <v>11</v>
      </c>
      <c r="F279" t="s">
        <v>73</v>
      </c>
      <c r="H279">
        <v>24100</v>
      </c>
      <c r="I279" t="s">
        <v>32</v>
      </c>
      <c r="J279">
        <v>143</v>
      </c>
      <c r="K279">
        <v>0</v>
      </c>
      <c r="L279">
        <v>16</v>
      </c>
    </row>
    <row r="280" spans="1:12" x14ac:dyDescent="0.25">
      <c r="A280">
        <v>4724</v>
      </c>
      <c r="B280">
        <v>2025</v>
      </c>
      <c r="C280">
        <v>2</v>
      </c>
      <c r="D280" t="s">
        <v>16</v>
      </c>
      <c r="E280">
        <v>11</v>
      </c>
      <c r="F280" t="s">
        <v>73</v>
      </c>
      <c r="H280">
        <v>24200</v>
      </c>
      <c r="I280" t="s">
        <v>33</v>
      </c>
      <c r="J280">
        <v>237</v>
      </c>
      <c r="K280">
        <v>27</v>
      </c>
      <c r="L280">
        <v>0</v>
      </c>
    </row>
    <row r="281" spans="1:12" x14ac:dyDescent="0.25">
      <c r="A281">
        <v>4724</v>
      </c>
      <c r="B281">
        <v>2025</v>
      </c>
      <c r="C281">
        <v>2</v>
      </c>
      <c r="D281" t="s">
        <v>16</v>
      </c>
      <c r="E281">
        <v>11</v>
      </c>
      <c r="F281" t="s">
        <v>73</v>
      </c>
      <c r="H281">
        <v>31000</v>
      </c>
      <c r="I281" t="s">
        <v>34</v>
      </c>
      <c r="J281">
        <v>136761</v>
      </c>
      <c r="K281">
        <v>872</v>
      </c>
      <c r="L281">
        <v>81</v>
      </c>
    </row>
    <row r="282" spans="1:12" x14ac:dyDescent="0.25">
      <c r="A282">
        <v>4724</v>
      </c>
      <c r="B282">
        <v>2025</v>
      </c>
      <c r="C282">
        <v>2</v>
      </c>
      <c r="D282" t="s">
        <v>16</v>
      </c>
      <c r="E282">
        <v>11</v>
      </c>
      <c r="F282" t="s">
        <v>73</v>
      </c>
      <c r="H282">
        <v>31100</v>
      </c>
      <c r="I282" t="s">
        <v>35</v>
      </c>
      <c r="J282">
        <v>0</v>
      </c>
      <c r="K282">
        <v>0</v>
      </c>
      <c r="L282">
        <v>0</v>
      </c>
    </row>
    <row r="283" spans="1:12" x14ac:dyDescent="0.25">
      <c r="A283">
        <v>4724</v>
      </c>
      <c r="B283">
        <v>2025</v>
      </c>
      <c r="C283">
        <v>2</v>
      </c>
      <c r="D283" t="s">
        <v>16</v>
      </c>
      <c r="E283">
        <v>11</v>
      </c>
      <c r="F283" t="s">
        <v>73</v>
      </c>
      <c r="H283">
        <v>31200</v>
      </c>
      <c r="I283" t="s">
        <v>36</v>
      </c>
      <c r="J283">
        <v>136761</v>
      </c>
      <c r="K283">
        <v>872</v>
      </c>
      <c r="L283">
        <v>81</v>
      </c>
    </row>
    <row r="284" spans="1:12" x14ac:dyDescent="0.25">
      <c r="A284">
        <v>4724</v>
      </c>
      <c r="B284">
        <v>2025</v>
      </c>
      <c r="C284">
        <v>2</v>
      </c>
      <c r="D284" t="s">
        <v>16</v>
      </c>
      <c r="E284">
        <v>11</v>
      </c>
      <c r="F284" t="s">
        <v>73</v>
      </c>
      <c r="H284">
        <v>31300</v>
      </c>
      <c r="I284" t="s">
        <v>37</v>
      </c>
      <c r="J284">
        <v>0</v>
      </c>
      <c r="K284">
        <v>0</v>
      </c>
      <c r="L284">
        <v>0</v>
      </c>
    </row>
    <row r="285" spans="1:12" x14ac:dyDescent="0.25">
      <c r="A285">
        <v>4724</v>
      </c>
      <c r="B285">
        <v>2025</v>
      </c>
      <c r="C285">
        <v>2</v>
      </c>
      <c r="D285" t="s">
        <v>16</v>
      </c>
      <c r="E285">
        <v>11</v>
      </c>
      <c r="F285" t="s">
        <v>73</v>
      </c>
      <c r="H285">
        <v>32000</v>
      </c>
      <c r="I285" t="s">
        <v>38</v>
      </c>
      <c r="J285">
        <v>190</v>
      </c>
      <c r="K285">
        <v>7</v>
      </c>
      <c r="L285">
        <v>5</v>
      </c>
    </row>
    <row r="286" spans="1:12" x14ac:dyDescent="0.25">
      <c r="A286">
        <v>4724</v>
      </c>
      <c r="B286">
        <v>2025</v>
      </c>
      <c r="C286">
        <v>2</v>
      </c>
      <c r="D286" t="s">
        <v>16</v>
      </c>
      <c r="E286">
        <v>11</v>
      </c>
      <c r="F286" t="s">
        <v>73</v>
      </c>
      <c r="H286">
        <v>33000</v>
      </c>
      <c r="I286" t="s">
        <v>39</v>
      </c>
      <c r="J286">
        <v>330</v>
      </c>
      <c r="K286">
        <v>10</v>
      </c>
      <c r="L286">
        <v>1</v>
      </c>
    </row>
    <row r="287" spans="1:12" x14ac:dyDescent="0.25">
      <c r="A287">
        <v>4724</v>
      </c>
      <c r="B287">
        <v>2025</v>
      </c>
      <c r="C287">
        <v>2</v>
      </c>
      <c r="D287" t="s">
        <v>16</v>
      </c>
      <c r="E287">
        <v>11</v>
      </c>
      <c r="F287" t="s">
        <v>73</v>
      </c>
      <c r="H287">
        <v>34000</v>
      </c>
      <c r="I287" t="s">
        <v>40</v>
      </c>
      <c r="J287">
        <v>0</v>
      </c>
      <c r="K287">
        <v>0</v>
      </c>
      <c r="L287">
        <v>0</v>
      </c>
    </row>
    <row r="288" spans="1:12" x14ac:dyDescent="0.25">
      <c r="A288">
        <v>4724</v>
      </c>
      <c r="B288">
        <v>2025</v>
      </c>
      <c r="C288">
        <v>2</v>
      </c>
      <c r="D288" t="s">
        <v>16</v>
      </c>
      <c r="E288">
        <v>11</v>
      </c>
      <c r="F288" t="s">
        <v>69</v>
      </c>
      <c r="G288">
        <v>2013000383</v>
      </c>
      <c r="H288">
        <v>11000</v>
      </c>
      <c r="I288" t="s">
        <v>19</v>
      </c>
      <c r="J288" s="9">
        <v>180</v>
      </c>
      <c r="K288" s="9">
        <v>6</v>
      </c>
      <c r="L288" s="9">
        <v>4</v>
      </c>
    </row>
    <row r="289" spans="1:12" x14ac:dyDescent="0.25">
      <c r="A289">
        <v>4724</v>
      </c>
      <c r="B289">
        <v>2025</v>
      </c>
      <c r="C289">
        <v>2</v>
      </c>
      <c r="D289" t="s">
        <v>16</v>
      </c>
      <c r="E289">
        <v>11</v>
      </c>
      <c r="F289" t="s">
        <v>69</v>
      </c>
      <c r="G289">
        <v>2013000383</v>
      </c>
      <c r="H289">
        <v>11100</v>
      </c>
      <c r="I289" t="s">
        <v>20</v>
      </c>
      <c r="J289" s="9">
        <v>18</v>
      </c>
      <c r="K289" s="9">
        <v>4</v>
      </c>
      <c r="L289" s="9">
        <v>3</v>
      </c>
    </row>
    <row r="290" spans="1:12" x14ac:dyDescent="0.25">
      <c r="A290">
        <v>4724</v>
      </c>
      <c r="B290">
        <v>2025</v>
      </c>
      <c r="C290">
        <v>2</v>
      </c>
      <c r="D290" t="s">
        <v>16</v>
      </c>
      <c r="E290">
        <v>11</v>
      </c>
      <c r="F290" t="s">
        <v>69</v>
      </c>
      <c r="G290">
        <v>2013000383</v>
      </c>
      <c r="H290">
        <v>11200</v>
      </c>
      <c r="I290" t="s">
        <v>21</v>
      </c>
      <c r="J290" s="9">
        <v>162</v>
      </c>
      <c r="K290" s="9">
        <v>2</v>
      </c>
      <c r="L290" s="9">
        <v>1</v>
      </c>
    </row>
    <row r="291" spans="1:12" x14ac:dyDescent="0.25">
      <c r="A291">
        <v>4724</v>
      </c>
      <c r="B291">
        <v>2025</v>
      </c>
      <c r="C291">
        <v>2</v>
      </c>
      <c r="D291" t="s">
        <v>16</v>
      </c>
      <c r="E291">
        <v>11</v>
      </c>
      <c r="F291" t="s">
        <v>69</v>
      </c>
      <c r="G291">
        <v>2013000383</v>
      </c>
      <c r="H291">
        <v>12000</v>
      </c>
      <c r="I291" t="s">
        <v>22</v>
      </c>
      <c r="J291" s="9">
        <v>0</v>
      </c>
      <c r="K291" s="9">
        <v>0</v>
      </c>
      <c r="L291" s="9">
        <v>0</v>
      </c>
    </row>
    <row r="292" spans="1:12" x14ac:dyDescent="0.25">
      <c r="A292">
        <v>4724</v>
      </c>
      <c r="B292">
        <v>2025</v>
      </c>
      <c r="C292">
        <v>2</v>
      </c>
      <c r="D292" t="s">
        <v>16</v>
      </c>
      <c r="E292">
        <v>11</v>
      </c>
      <c r="F292" t="s">
        <v>69</v>
      </c>
      <c r="G292">
        <v>2013000383</v>
      </c>
      <c r="H292">
        <v>13000</v>
      </c>
      <c r="I292" t="s">
        <v>23</v>
      </c>
      <c r="J292" s="9">
        <v>0</v>
      </c>
      <c r="K292" s="9">
        <v>0</v>
      </c>
      <c r="L292" s="9">
        <v>0</v>
      </c>
    </row>
    <row r="293" spans="1:12" x14ac:dyDescent="0.25">
      <c r="A293">
        <v>4724</v>
      </c>
      <c r="B293">
        <v>2025</v>
      </c>
      <c r="C293">
        <v>2</v>
      </c>
      <c r="D293" t="s">
        <v>16</v>
      </c>
      <c r="E293">
        <v>11</v>
      </c>
      <c r="F293" t="s">
        <v>69</v>
      </c>
      <c r="G293">
        <v>2013000383</v>
      </c>
      <c r="H293">
        <v>14000</v>
      </c>
      <c r="I293" t="s">
        <v>24</v>
      </c>
      <c r="J293" s="9">
        <v>203</v>
      </c>
      <c r="K293" s="9">
        <v>5</v>
      </c>
      <c r="L293" s="9">
        <v>0</v>
      </c>
    </row>
    <row r="294" spans="1:12" x14ac:dyDescent="0.25">
      <c r="A294">
        <v>4724</v>
      </c>
      <c r="B294">
        <v>2025</v>
      </c>
      <c r="C294">
        <v>2</v>
      </c>
      <c r="D294" t="s">
        <v>16</v>
      </c>
      <c r="E294">
        <v>11</v>
      </c>
      <c r="F294" t="s">
        <v>69</v>
      </c>
      <c r="G294">
        <v>2013000383</v>
      </c>
      <c r="H294">
        <v>15000</v>
      </c>
      <c r="I294" t="s">
        <v>25</v>
      </c>
      <c r="J294" s="9">
        <v>63</v>
      </c>
      <c r="K294" s="9">
        <v>8</v>
      </c>
      <c r="L294" s="9">
        <v>0</v>
      </c>
    </row>
    <row r="295" spans="1:12" x14ac:dyDescent="0.25">
      <c r="A295">
        <v>4724</v>
      </c>
      <c r="B295">
        <v>2025</v>
      </c>
      <c r="C295">
        <v>2</v>
      </c>
      <c r="D295" t="s">
        <v>16</v>
      </c>
      <c r="E295">
        <v>11</v>
      </c>
      <c r="F295" t="s">
        <v>69</v>
      </c>
      <c r="G295">
        <v>2013000383</v>
      </c>
      <c r="H295">
        <v>16000</v>
      </c>
      <c r="I295" t="s">
        <v>26</v>
      </c>
      <c r="J295" s="9">
        <v>171</v>
      </c>
      <c r="K295" s="9">
        <v>22</v>
      </c>
      <c r="L295" s="9">
        <v>0</v>
      </c>
    </row>
    <row r="296" spans="1:12" x14ac:dyDescent="0.25">
      <c r="A296">
        <v>4724</v>
      </c>
      <c r="B296">
        <v>2025</v>
      </c>
      <c r="C296">
        <v>2</v>
      </c>
      <c r="D296" t="s">
        <v>16</v>
      </c>
      <c r="E296">
        <v>11</v>
      </c>
      <c r="F296" t="s">
        <v>69</v>
      </c>
      <c r="G296">
        <v>2013000383</v>
      </c>
      <c r="H296">
        <v>17000</v>
      </c>
      <c r="I296" t="s">
        <v>27</v>
      </c>
      <c r="J296" s="9">
        <v>68</v>
      </c>
      <c r="K296" s="9">
        <v>7</v>
      </c>
      <c r="L296" s="9">
        <v>2</v>
      </c>
    </row>
    <row r="297" spans="1:12" x14ac:dyDescent="0.25">
      <c r="A297">
        <v>4724</v>
      </c>
      <c r="B297">
        <v>2025</v>
      </c>
      <c r="C297">
        <v>2</v>
      </c>
      <c r="D297" t="s">
        <v>16</v>
      </c>
      <c r="E297">
        <v>11</v>
      </c>
      <c r="F297" t="s">
        <v>69</v>
      </c>
      <c r="G297">
        <v>2013000383</v>
      </c>
      <c r="H297">
        <v>21000</v>
      </c>
      <c r="I297" t="s">
        <v>28</v>
      </c>
      <c r="J297" s="9">
        <v>688</v>
      </c>
      <c r="K297" s="9">
        <v>1</v>
      </c>
      <c r="L297" s="9">
        <v>1</v>
      </c>
    </row>
    <row r="298" spans="1:12" x14ac:dyDescent="0.25">
      <c r="A298">
        <v>4724</v>
      </c>
      <c r="B298">
        <v>2025</v>
      </c>
      <c r="C298">
        <v>2</v>
      </c>
      <c r="D298" t="s">
        <v>16</v>
      </c>
      <c r="E298">
        <v>11</v>
      </c>
      <c r="F298" t="s">
        <v>69</v>
      </c>
      <c r="G298">
        <v>2013000383</v>
      </c>
      <c r="H298">
        <v>22000</v>
      </c>
      <c r="I298" t="s">
        <v>29</v>
      </c>
      <c r="J298" s="9">
        <v>365</v>
      </c>
      <c r="K298" s="9">
        <v>5</v>
      </c>
      <c r="L298" s="9">
        <v>3</v>
      </c>
    </row>
    <row r="299" spans="1:12" x14ac:dyDescent="0.25">
      <c r="A299">
        <v>4724</v>
      </c>
      <c r="B299">
        <v>2025</v>
      </c>
      <c r="C299">
        <v>2</v>
      </c>
      <c r="D299" t="s">
        <v>16</v>
      </c>
      <c r="E299">
        <v>11</v>
      </c>
      <c r="F299" t="s">
        <v>69</v>
      </c>
      <c r="G299">
        <v>2013000383</v>
      </c>
      <c r="H299">
        <v>23000</v>
      </c>
      <c r="I299" t="s">
        <v>30</v>
      </c>
      <c r="J299" s="9">
        <v>408</v>
      </c>
      <c r="K299" s="9">
        <v>29</v>
      </c>
      <c r="L299" s="9">
        <v>0</v>
      </c>
    </row>
    <row r="300" spans="1:12" x14ac:dyDescent="0.25">
      <c r="A300">
        <v>4724</v>
      </c>
      <c r="B300">
        <v>2025</v>
      </c>
      <c r="C300">
        <v>2</v>
      </c>
      <c r="D300" t="s">
        <v>16</v>
      </c>
      <c r="E300">
        <v>11</v>
      </c>
      <c r="F300" t="s">
        <v>69</v>
      </c>
      <c r="G300">
        <v>2013000383</v>
      </c>
      <c r="H300">
        <v>24000</v>
      </c>
      <c r="I300" t="s">
        <v>31</v>
      </c>
      <c r="J300" s="9">
        <v>0</v>
      </c>
      <c r="K300" s="9">
        <v>0</v>
      </c>
      <c r="L300" s="9">
        <v>0</v>
      </c>
    </row>
    <row r="301" spans="1:12" x14ac:dyDescent="0.25">
      <c r="A301">
        <v>4724</v>
      </c>
      <c r="B301">
        <v>2025</v>
      </c>
      <c r="C301">
        <v>2</v>
      </c>
      <c r="D301" t="s">
        <v>16</v>
      </c>
      <c r="E301">
        <v>11</v>
      </c>
      <c r="F301" t="s">
        <v>69</v>
      </c>
      <c r="G301">
        <v>2013000383</v>
      </c>
      <c r="H301">
        <v>24100</v>
      </c>
      <c r="I301" t="s">
        <v>32</v>
      </c>
      <c r="J301" s="9">
        <v>142</v>
      </c>
      <c r="K301" s="9">
        <v>0</v>
      </c>
      <c r="L301" s="9">
        <v>14</v>
      </c>
    </row>
    <row r="302" spans="1:12" x14ac:dyDescent="0.25">
      <c r="A302">
        <v>4724</v>
      </c>
      <c r="B302">
        <v>2025</v>
      </c>
      <c r="C302">
        <v>2</v>
      </c>
      <c r="D302" t="s">
        <v>16</v>
      </c>
      <c r="E302">
        <v>11</v>
      </c>
      <c r="F302" t="s">
        <v>69</v>
      </c>
      <c r="G302">
        <v>2013000383</v>
      </c>
      <c r="H302">
        <v>24200</v>
      </c>
      <c r="I302" t="s">
        <v>33</v>
      </c>
      <c r="J302" s="9">
        <v>186</v>
      </c>
      <c r="K302" s="9">
        <v>17</v>
      </c>
      <c r="L302" s="9">
        <v>0</v>
      </c>
    </row>
    <row r="303" spans="1:12" x14ac:dyDescent="0.25">
      <c r="A303">
        <v>4724</v>
      </c>
      <c r="B303">
        <v>2025</v>
      </c>
      <c r="C303">
        <v>2</v>
      </c>
      <c r="D303" t="s">
        <v>16</v>
      </c>
      <c r="E303">
        <v>11</v>
      </c>
      <c r="F303" t="s">
        <v>69</v>
      </c>
      <c r="G303">
        <v>2013000383</v>
      </c>
      <c r="H303">
        <v>31000</v>
      </c>
      <c r="I303" t="s">
        <v>34</v>
      </c>
      <c r="J303" s="9">
        <v>132731</v>
      </c>
      <c r="K303" s="9">
        <v>841</v>
      </c>
      <c r="L303" s="9">
        <v>76</v>
      </c>
    </row>
    <row r="304" spans="1:12" x14ac:dyDescent="0.25">
      <c r="A304">
        <v>4724</v>
      </c>
      <c r="B304">
        <v>2025</v>
      </c>
      <c r="C304">
        <v>2</v>
      </c>
      <c r="D304" t="s">
        <v>16</v>
      </c>
      <c r="E304">
        <v>11</v>
      </c>
      <c r="F304" t="s">
        <v>69</v>
      </c>
      <c r="G304">
        <v>2013000383</v>
      </c>
      <c r="H304">
        <v>31100</v>
      </c>
      <c r="I304" t="s">
        <v>35</v>
      </c>
      <c r="J304" s="9">
        <v>0</v>
      </c>
      <c r="K304" s="9">
        <v>0</v>
      </c>
      <c r="L304" s="9">
        <v>0</v>
      </c>
    </row>
    <row r="305" spans="1:12" x14ac:dyDescent="0.25">
      <c r="A305">
        <v>4724</v>
      </c>
      <c r="B305">
        <v>2025</v>
      </c>
      <c r="C305">
        <v>2</v>
      </c>
      <c r="D305" t="s">
        <v>16</v>
      </c>
      <c r="E305">
        <v>11</v>
      </c>
      <c r="F305" t="s">
        <v>69</v>
      </c>
      <c r="G305">
        <v>2013000383</v>
      </c>
      <c r="H305">
        <v>31200</v>
      </c>
      <c r="I305" t="s">
        <v>36</v>
      </c>
      <c r="J305" s="9">
        <v>132731</v>
      </c>
      <c r="K305" s="9">
        <v>841</v>
      </c>
      <c r="L305" s="9">
        <v>76</v>
      </c>
    </row>
    <row r="306" spans="1:12" x14ac:dyDescent="0.25">
      <c r="A306">
        <v>4724</v>
      </c>
      <c r="B306">
        <v>2025</v>
      </c>
      <c r="C306">
        <v>2</v>
      </c>
      <c r="D306" t="s">
        <v>16</v>
      </c>
      <c r="E306">
        <v>11</v>
      </c>
      <c r="F306" t="s">
        <v>69</v>
      </c>
      <c r="G306">
        <v>2013000383</v>
      </c>
      <c r="H306">
        <v>31300</v>
      </c>
      <c r="I306" t="s">
        <v>37</v>
      </c>
      <c r="J306" s="9">
        <v>0</v>
      </c>
      <c r="K306" s="9">
        <v>0</v>
      </c>
      <c r="L306" s="9">
        <v>0</v>
      </c>
    </row>
    <row r="307" spans="1:12" x14ac:dyDescent="0.25">
      <c r="A307">
        <v>4724</v>
      </c>
      <c r="B307">
        <v>2025</v>
      </c>
      <c r="C307">
        <v>2</v>
      </c>
      <c r="D307" t="s">
        <v>16</v>
      </c>
      <c r="E307">
        <v>11</v>
      </c>
      <c r="F307" t="s">
        <v>69</v>
      </c>
      <c r="G307">
        <v>2013000383</v>
      </c>
      <c r="H307">
        <v>32000</v>
      </c>
      <c r="I307" t="s">
        <v>38</v>
      </c>
      <c r="J307" s="9">
        <v>180</v>
      </c>
      <c r="K307" s="9">
        <v>6</v>
      </c>
      <c r="L307" s="9">
        <v>4</v>
      </c>
    </row>
    <row r="308" spans="1:12" x14ac:dyDescent="0.25">
      <c r="A308">
        <v>4724</v>
      </c>
      <c r="B308">
        <v>2025</v>
      </c>
      <c r="C308">
        <v>2</v>
      </c>
      <c r="D308" t="s">
        <v>16</v>
      </c>
      <c r="E308">
        <v>11</v>
      </c>
      <c r="F308" t="s">
        <v>69</v>
      </c>
      <c r="G308">
        <v>2013000383</v>
      </c>
      <c r="H308">
        <v>33000</v>
      </c>
      <c r="I308" t="s">
        <v>39</v>
      </c>
      <c r="J308" s="9">
        <v>322</v>
      </c>
      <c r="K308" s="9">
        <v>10</v>
      </c>
      <c r="L308" s="9">
        <v>1</v>
      </c>
    </row>
    <row r="309" spans="1:12" x14ac:dyDescent="0.25">
      <c r="A309">
        <v>4724</v>
      </c>
      <c r="B309">
        <v>2025</v>
      </c>
      <c r="C309">
        <v>2</v>
      </c>
      <c r="D309" t="s">
        <v>16</v>
      </c>
      <c r="E309">
        <v>11</v>
      </c>
      <c r="F309" t="s">
        <v>69</v>
      </c>
      <c r="G309">
        <v>2013000383</v>
      </c>
      <c r="H309">
        <v>34000</v>
      </c>
      <c r="I309" t="s">
        <v>40</v>
      </c>
      <c r="J309" s="9">
        <v>0</v>
      </c>
      <c r="K309" s="9">
        <v>0</v>
      </c>
      <c r="L309" s="9">
        <v>0</v>
      </c>
    </row>
    <row r="310" spans="1:12" x14ac:dyDescent="0.25">
      <c r="A310">
        <v>4724</v>
      </c>
      <c r="B310">
        <v>2025</v>
      </c>
      <c r="C310">
        <v>2</v>
      </c>
      <c r="D310" t="s">
        <v>16</v>
      </c>
      <c r="E310">
        <v>11</v>
      </c>
      <c r="F310" t="s">
        <v>71</v>
      </c>
      <c r="G310">
        <v>2013000618</v>
      </c>
      <c r="H310">
        <v>11000</v>
      </c>
      <c r="I310" t="s">
        <v>19</v>
      </c>
      <c r="J310" s="9">
        <v>10</v>
      </c>
      <c r="K310" s="9">
        <v>1</v>
      </c>
      <c r="L310" s="9">
        <v>1</v>
      </c>
    </row>
    <row r="311" spans="1:12" x14ac:dyDescent="0.25">
      <c r="A311">
        <v>4724</v>
      </c>
      <c r="B311">
        <v>2025</v>
      </c>
      <c r="C311">
        <v>2</v>
      </c>
      <c r="D311" t="s">
        <v>16</v>
      </c>
      <c r="E311">
        <v>11</v>
      </c>
      <c r="F311" t="s">
        <v>71</v>
      </c>
      <c r="G311">
        <v>2013000618</v>
      </c>
      <c r="H311">
        <v>11100</v>
      </c>
      <c r="I311" t="s">
        <v>20</v>
      </c>
      <c r="J311" s="9">
        <v>3</v>
      </c>
      <c r="K311" s="9">
        <v>0</v>
      </c>
      <c r="L311" s="9">
        <v>1</v>
      </c>
    </row>
    <row r="312" spans="1:12" x14ac:dyDescent="0.25">
      <c r="A312">
        <v>4724</v>
      </c>
      <c r="B312">
        <v>2025</v>
      </c>
      <c r="C312">
        <v>2</v>
      </c>
      <c r="D312" t="s">
        <v>16</v>
      </c>
      <c r="E312">
        <v>11</v>
      </c>
      <c r="F312" t="s">
        <v>71</v>
      </c>
      <c r="G312">
        <v>2013000618</v>
      </c>
      <c r="H312">
        <v>11200</v>
      </c>
      <c r="I312" t="s">
        <v>21</v>
      </c>
      <c r="J312" s="9">
        <v>7</v>
      </c>
      <c r="K312" s="9">
        <v>1</v>
      </c>
      <c r="L312" s="9">
        <v>0</v>
      </c>
    </row>
    <row r="313" spans="1:12" x14ac:dyDescent="0.25">
      <c r="A313">
        <v>4724</v>
      </c>
      <c r="B313">
        <v>2025</v>
      </c>
      <c r="C313">
        <v>2</v>
      </c>
      <c r="D313" t="s">
        <v>16</v>
      </c>
      <c r="E313">
        <v>11</v>
      </c>
      <c r="F313" t="s">
        <v>71</v>
      </c>
      <c r="G313">
        <v>2013000618</v>
      </c>
      <c r="H313">
        <v>12000</v>
      </c>
      <c r="I313" t="s">
        <v>22</v>
      </c>
      <c r="J313" s="9">
        <v>0</v>
      </c>
      <c r="K313" s="9">
        <v>0</v>
      </c>
      <c r="L313" s="9">
        <v>0</v>
      </c>
    </row>
    <row r="314" spans="1:12" x14ac:dyDescent="0.25">
      <c r="A314">
        <v>4724</v>
      </c>
      <c r="B314">
        <v>2025</v>
      </c>
      <c r="C314">
        <v>2</v>
      </c>
      <c r="D314" t="s">
        <v>16</v>
      </c>
      <c r="E314">
        <v>11</v>
      </c>
      <c r="F314" t="s">
        <v>71</v>
      </c>
      <c r="G314">
        <v>2013000618</v>
      </c>
      <c r="H314">
        <v>13000</v>
      </c>
      <c r="I314" t="s">
        <v>23</v>
      </c>
      <c r="J314" s="9">
        <v>0</v>
      </c>
      <c r="K314" s="9">
        <v>0</v>
      </c>
      <c r="L314" s="9">
        <v>0</v>
      </c>
    </row>
    <row r="315" spans="1:12" x14ac:dyDescent="0.25">
      <c r="A315">
        <v>4724</v>
      </c>
      <c r="B315">
        <v>2025</v>
      </c>
      <c r="C315">
        <v>2</v>
      </c>
      <c r="D315" t="s">
        <v>16</v>
      </c>
      <c r="E315">
        <v>11</v>
      </c>
      <c r="F315" t="s">
        <v>71</v>
      </c>
      <c r="G315">
        <v>2013000618</v>
      </c>
      <c r="H315">
        <v>14000</v>
      </c>
      <c r="I315" t="s">
        <v>24</v>
      </c>
      <c r="J315" s="9">
        <v>6</v>
      </c>
      <c r="K315" s="9">
        <v>0</v>
      </c>
      <c r="L315" s="9">
        <v>0</v>
      </c>
    </row>
    <row r="316" spans="1:12" x14ac:dyDescent="0.25">
      <c r="A316">
        <v>4724</v>
      </c>
      <c r="B316">
        <v>2025</v>
      </c>
      <c r="C316">
        <v>2</v>
      </c>
      <c r="D316" t="s">
        <v>16</v>
      </c>
      <c r="E316">
        <v>11</v>
      </c>
      <c r="F316" t="s">
        <v>71</v>
      </c>
      <c r="G316">
        <v>2013000618</v>
      </c>
      <c r="H316">
        <v>15000</v>
      </c>
      <c r="I316" t="s">
        <v>25</v>
      </c>
      <c r="J316" s="9">
        <v>32</v>
      </c>
      <c r="K316" s="9">
        <v>1</v>
      </c>
      <c r="L316" s="9">
        <v>0</v>
      </c>
    </row>
    <row r="317" spans="1:12" x14ac:dyDescent="0.25">
      <c r="A317">
        <v>4724</v>
      </c>
      <c r="B317">
        <v>2025</v>
      </c>
      <c r="C317">
        <v>2</v>
      </c>
      <c r="D317" t="s">
        <v>16</v>
      </c>
      <c r="E317">
        <v>11</v>
      </c>
      <c r="F317" t="s">
        <v>71</v>
      </c>
      <c r="G317">
        <v>2013000618</v>
      </c>
      <c r="H317">
        <v>16000</v>
      </c>
      <c r="I317" t="s">
        <v>26</v>
      </c>
      <c r="J317" s="9">
        <v>10</v>
      </c>
      <c r="K317" s="9">
        <v>0</v>
      </c>
      <c r="L317" s="9">
        <v>0</v>
      </c>
    </row>
    <row r="318" spans="1:12" x14ac:dyDescent="0.25">
      <c r="A318">
        <v>4724</v>
      </c>
      <c r="B318">
        <v>2025</v>
      </c>
      <c r="C318">
        <v>2</v>
      </c>
      <c r="D318" t="s">
        <v>16</v>
      </c>
      <c r="E318">
        <v>11</v>
      </c>
      <c r="F318" t="s">
        <v>71</v>
      </c>
      <c r="G318">
        <v>2013000618</v>
      </c>
      <c r="H318">
        <v>17000</v>
      </c>
      <c r="I318" t="s">
        <v>27</v>
      </c>
      <c r="J318" s="9">
        <v>1</v>
      </c>
      <c r="K318" s="9">
        <v>0</v>
      </c>
      <c r="L318" s="9">
        <v>1</v>
      </c>
    </row>
    <row r="319" spans="1:12" x14ac:dyDescent="0.25">
      <c r="A319">
        <v>4724</v>
      </c>
      <c r="B319">
        <v>2025</v>
      </c>
      <c r="C319">
        <v>2</v>
      </c>
      <c r="D319" t="s">
        <v>16</v>
      </c>
      <c r="E319">
        <v>11</v>
      </c>
      <c r="F319" t="s">
        <v>71</v>
      </c>
      <c r="G319">
        <v>2013000618</v>
      </c>
      <c r="H319">
        <v>21000</v>
      </c>
      <c r="I319" t="s">
        <v>28</v>
      </c>
      <c r="J319" s="9">
        <v>2</v>
      </c>
      <c r="K319" s="9">
        <v>0</v>
      </c>
      <c r="L319" s="9">
        <v>0</v>
      </c>
    </row>
    <row r="320" spans="1:12" x14ac:dyDescent="0.25">
      <c r="A320">
        <v>4724</v>
      </c>
      <c r="B320">
        <v>2025</v>
      </c>
      <c r="C320">
        <v>2</v>
      </c>
      <c r="D320" t="s">
        <v>16</v>
      </c>
      <c r="E320">
        <v>11</v>
      </c>
      <c r="F320" t="s">
        <v>71</v>
      </c>
      <c r="G320">
        <v>2013000618</v>
      </c>
      <c r="H320">
        <v>22000</v>
      </c>
      <c r="I320" t="s">
        <v>29</v>
      </c>
      <c r="J320" s="9">
        <v>22</v>
      </c>
      <c r="K320" s="9">
        <v>1</v>
      </c>
      <c r="L320" s="9">
        <v>0</v>
      </c>
    </row>
    <row r="321" spans="1:12" x14ac:dyDescent="0.25">
      <c r="A321">
        <v>4724</v>
      </c>
      <c r="B321">
        <v>2025</v>
      </c>
      <c r="C321">
        <v>2</v>
      </c>
      <c r="D321" t="s">
        <v>16</v>
      </c>
      <c r="E321">
        <v>11</v>
      </c>
      <c r="F321" t="s">
        <v>71</v>
      </c>
      <c r="G321">
        <v>2013000618</v>
      </c>
      <c r="H321">
        <v>23000</v>
      </c>
      <c r="I321" t="s">
        <v>30</v>
      </c>
      <c r="J321" s="9">
        <v>2</v>
      </c>
      <c r="K321" s="9">
        <v>0</v>
      </c>
      <c r="L321" s="9">
        <v>0</v>
      </c>
    </row>
    <row r="322" spans="1:12" x14ac:dyDescent="0.25">
      <c r="A322">
        <v>4724</v>
      </c>
      <c r="B322">
        <v>2025</v>
      </c>
      <c r="C322">
        <v>2</v>
      </c>
      <c r="D322" t="s">
        <v>16</v>
      </c>
      <c r="E322">
        <v>11</v>
      </c>
      <c r="F322" t="s">
        <v>71</v>
      </c>
      <c r="G322">
        <v>2013000618</v>
      </c>
      <c r="H322">
        <v>24000</v>
      </c>
      <c r="I322" t="s">
        <v>31</v>
      </c>
      <c r="J322" s="9">
        <v>0</v>
      </c>
      <c r="K322" s="9">
        <v>0</v>
      </c>
      <c r="L322" s="9">
        <v>0</v>
      </c>
    </row>
    <row r="323" spans="1:12" x14ac:dyDescent="0.25">
      <c r="A323">
        <v>4724</v>
      </c>
      <c r="B323">
        <v>2025</v>
      </c>
      <c r="C323">
        <v>2</v>
      </c>
      <c r="D323" t="s">
        <v>16</v>
      </c>
      <c r="E323">
        <v>11</v>
      </c>
      <c r="F323" t="s">
        <v>71</v>
      </c>
      <c r="G323">
        <v>2013000618</v>
      </c>
      <c r="H323">
        <v>24100</v>
      </c>
      <c r="I323" t="s">
        <v>32</v>
      </c>
      <c r="J323" s="9">
        <v>1</v>
      </c>
      <c r="K323" s="9">
        <v>0</v>
      </c>
      <c r="L323" s="9">
        <v>2</v>
      </c>
    </row>
    <row r="324" spans="1:12" x14ac:dyDescent="0.25">
      <c r="A324">
        <v>4724</v>
      </c>
      <c r="B324">
        <v>2025</v>
      </c>
      <c r="C324">
        <v>2</v>
      </c>
      <c r="D324" t="s">
        <v>16</v>
      </c>
      <c r="E324">
        <v>11</v>
      </c>
      <c r="F324" t="s">
        <v>71</v>
      </c>
      <c r="G324">
        <v>2013000618</v>
      </c>
      <c r="H324">
        <v>24200</v>
      </c>
      <c r="I324" t="s">
        <v>33</v>
      </c>
      <c r="J324" s="9">
        <v>51</v>
      </c>
      <c r="K324" s="9">
        <v>10</v>
      </c>
      <c r="L324" s="9">
        <v>0</v>
      </c>
    </row>
    <row r="325" spans="1:12" x14ac:dyDescent="0.25">
      <c r="A325">
        <v>4724</v>
      </c>
      <c r="B325">
        <v>2025</v>
      </c>
      <c r="C325">
        <v>2</v>
      </c>
      <c r="D325" t="s">
        <v>16</v>
      </c>
      <c r="E325">
        <v>11</v>
      </c>
      <c r="F325" t="s">
        <v>71</v>
      </c>
      <c r="G325">
        <v>2013000618</v>
      </c>
      <c r="H325">
        <v>31000</v>
      </c>
      <c r="I325" t="s">
        <v>34</v>
      </c>
      <c r="J325" s="9">
        <v>4030</v>
      </c>
      <c r="K325" s="9">
        <v>31</v>
      </c>
      <c r="L325" s="9">
        <v>5</v>
      </c>
    </row>
    <row r="326" spans="1:12" x14ac:dyDescent="0.25">
      <c r="A326">
        <v>4724</v>
      </c>
      <c r="B326">
        <v>2025</v>
      </c>
      <c r="C326">
        <v>2</v>
      </c>
      <c r="D326" t="s">
        <v>16</v>
      </c>
      <c r="E326">
        <v>11</v>
      </c>
      <c r="F326" t="s">
        <v>71</v>
      </c>
      <c r="G326">
        <v>2013000618</v>
      </c>
      <c r="H326">
        <v>31100</v>
      </c>
      <c r="I326" t="s">
        <v>35</v>
      </c>
      <c r="J326" s="9">
        <v>0</v>
      </c>
      <c r="K326" s="9">
        <v>0</v>
      </c>
      <c r="L326" s="9">
        <v>0</v>
      </c>
    </row>
    <row r="327" spans="1:12" x14ac:dyDescent="0.25">
      <c r="A327">
        <v>4724</v>
      </c>
      <c r="B327">
        <v>2025</v>
      </c>
      <c r="C327">
        <v>2</v>
      </c>
      <c r="D327" t="s">
        <v>16</v>
      </c>
      <c r="E327">
        <v>11</v>
      </c>
      <c r="F327" t="s">
        <v>71</v>
      </c>
      <c r="G327">
        <v>2013000618</v>
      </c>
      <c r="H327">
        <v>31200</v>
      </c>
      <c r="I327" t="s">
        <v>36</v>
      </c>
      <c r="J327" s="9">
        <v>4030</v>
      </c>
      <c r="K327" s="9">
        <v>31</v>
      </c>
      <c r="L327" s="9">
        <v>5</v>
      </c>
    </row>
    <row r="328" spans="1:12" x14ac:dyDescent="0.25">
      <c r="A328">
        <v>4724</v>
      </c>
      <c r="B328">
        <v>2025</v>
      </c>
      <c r="C328">
        <v>2</v>
      </c>
      <c r="D328" t="s">
        <v>16</v>
      </c>
      <c r="E328">
        <v>11</v>
      </c>
      <c r="F328" t="s">
        <v>71</v>
      </c>
      <c r="G328">
        <v>2013000618</v>
      </c>
      <c r="H328">
        <v>31300</v>
      </c>
      <c r="I328" t="s">
        <v>37</v>
      </c>
      <c r="J328" s="9">
        <v>0</v>
      </c>
      <c r="K328" s="9">
        <v>0</v>
      </c>
      <c r="L328" s="9">
        <v>0</v>
      </c>
    </row>
    <row r="329" spans="1:12" x14ac:dyDescent="0.25">
      <c r="A329">
        <v>4724</v>
      </c>
      <c r="B329">
        <v>2025</v>
      </c>
      <c r="C329">
        <v>2</v>
      </c>
      <c r="D329" t="s">
        <v>16</v>
      </c>
      <c r="E329">
        <v>11</v>
      </c>
      <c r="F329" t="s">
        <v>71</v>
      </c>
      <c r="G329">
        <v>2013000618</v>
      </c>
      <c r="H329">
        <v>32000</v>
      </c>
      <c r="I329" t="s">
        <v>38</v>
      </c>
      <c r="J329" s="9">
        <v>10</v>
      </c>
      <c r="K329" s="9">
        <v>1</v>
      </c>
      <c r="L329" s="9">
        <v>1</v>
      </c>
    </row>
    <row r="330" spans="1:12" x14ac:dyDescent="0.25">
      <c r="A330">
        <v>4724</v>
      </c>
      <c r="B330">
        <v>2025</v>
      </c>
      <c r="C330">
        <v>2</v>
      </c>
      <c r="D330" t="s">
        <v>16</v>
      </c>
      <c r="E330">
        <v>11</v>
      </c>
      <c r="F330" t="s">
        <v>71</v>
      </c>
      <c r="G330">
        <v>2013000618</v>
      </c>
      <c r="H330">
        <v>33000</v>
      </c>
      <c r="I330" t="s">
        <v>39</v>
      </c>
      <c r="J330" s="9">
        <v>8</v>
      </c>
      <c r="K330" s="9">
        <v>0</v>
      </c>
      <c r="L330" s="9">
        <v>0</v>
      </c>
    </row>
    <row r="331" spans="1:12" x14ac:dyDescent="0.25">
      <c r="A331">
        <v>4724</v>
      </c>
      <c r="B331">
        <v>2025</v>
      </c>
      <c r="C331">
        <v>2</v>
      </c>
      <c r="D331" t="s">
        <v>16</v>
      </c>
      <c r="E331">
        <v>11</v>
      </c>
      <c r="F331" t="s">
        <v>71</v>
      </c>
      <c r="G331">
        <v>2013000618</v>
      </c>
      <c r="H331">
        <v>34000</v>
      </c>
      <c r="I331" t="s">
        <v>40</v>
      </c>
      <c r="J331" s="9">
        <v>0</v>
      </c>
      <c r="K331" s="9">
        <v>0</v>
      </c>
      <c r="L331" s="9">
        <v>0</v>
      </c>
    </row>
    <row r="332" spans="1:12" x14ac:dyDescent="0.25">
      <c r="A332">
        <v>4724</v>
      </c>
      <c r="B332">
        <v>2025</v>
      </c>
      <c r="C332">
        <v>2</v>
      </c>
      <c r="D332" t="s">
        <v>16</v>
      </c>
      <c r="E332">
        <v>12</v>
      </c>
      <c r="F332" t="s">
        <v>73</v>
      </c>
      <c r="H332">
        <v>11000</v>
      </c>
      <c r="I332" t="s">
        <v>19</v>
      </c>
      <c r="J332">
        <v>192</v>
      </c>
      <c r="K332">
        <v>7</v>
      </c>
      <c r="L332">
        <v>3</v>
      </c>
    </row>
    <row r="333" spans="1:12" x14ac:dyDescent="0.25">
      <c r="A333">
        <v>4724</v>
      </c>
      <c r="B333">
        <v>2025</v>
      </c>
      <c r="C333">
        <v>2</v>
      </c>
      <c r="D333" t="s">
        <v>16</v>
      </c>
      <c r="E333">
        <v>12</v>
      </c>
      <c r="F333" t="s">
        <v>73</v>
      </c>
      <c r="H333">
        <v>11100</v>
      </c>
      <c r="I333" t="s">
        <v>20</v>
      </c>
      <c r="J333">
        <v>21</v>
      </c>
      <c r="K333">
        <v>1</v>
      </c>
      <c r="L333">
        <v>3</v>
      </c>
    </row>
    <row r="334" spans="1:12" x14ac:dyDescent="0.25">
      <c r="A334">
        <v>4724</v>
      </c>
      <c r="B334">
        <v>2025</v>
      </c>
      <c r="C334">
        <v>2</v>
      </c>
      <c r="D334" t="s">
        <v>16</v>
      </c>
      <c r="E334">
        <v>12</v>
      </c>
      <c r="F334" t="s">
        <v>73</v>
      </c>
      <c r="H334">
        <v>11200</v>
      </c>
      <c r="I334" t="s">
        <v>21</v>
      </c>
      <c r="J334">
        <v>171</v>
      </c>
      <c r="K334">
        <v>6</v>
      </c>
      <c r="L334">
        <v>0</v>
      </c>
    </row>
    <row r="335" spans="1:12" x14ac:dyDescent="0.25">
      <c r="A335">
        <v>4724</v>
      </c>
      <c r="B335">
        <v>2025</v>
      </c>
      <c r="C335">
        <v>2</v>
      </c>
      <c r="D335" t="s">
        <v>16</v>
      </c>
      <c r="E335">
        <v>12</v>
      </c>
      <c r="F335" t="s">
        <v>73</v>
      </c>
      <c r="H335">
        <v>12000</v>
      </c>
      <c r="I335" t="s">
        <v>22</v>
      </c>
      <c r="J335">
        <v>0</v>
      </c>
      <c r="K335">
        <v>0</v>
      </c>
      <c r="L335">
        <v>0</v>
      </c>
    </row>
    <row r="336" spans="1:12" x14ac:dyDescent="0.25">
      <c r="A336">
        <v>4724</v>
      </c>
      <c r="B336">
        <v>2025</v>
      </c>
      <c r="C336">
        <v>2</v>
      </c>
      <c r="D336" t="s">
        <v>16</v>
      </c>
      <c r="E336">
        <v>12</v>
      </c>
      <c r="F336" t="s">
        <v>73</v>
      </c>
      <c r="H336">
        <v>13000</v>
      </c>
      <c r="I336" t="s">
        <v>23</v>
      </c>
      <c r="J336">
        <v>0</v>
      </c>
      <c r="K336">
        <v>0</v>
      </c>
      <c r="L336">
        <v>0</v>
      </c>
    </row>
    <row r="337" spans="1:12" x14ac:dyDescent="0.25">
      <c r="A337">
        <v>4724</v>
      </c>
      <c r="B337">
        <v>2025</v>
      </c>
      <c r="C337">
        <v>2</v>
      </c>
      <c r="D337" t="s">
        <v>16</v>
      </c>
      <c r="E337">
        <v>12</v>
      </c>
      <c r="F337" t="s">
        <v>73</v>
      </c>
      <c r="H337">
        <v>14000</v>
      </c>
      <c r="I337" t="s">
        <v>24</v>
      </c>
      <c r="J337">
        <v>214</v>
      </c>
      <c r="K337">
        <v>3</v>
      </c>
      <c r="L337">
        <v>0</v>
      </c>
    </row>
    <row r="338" spans="1:12" x14ac:dyDescent="0.25">
      <c r="A338">
        <v>4724</v>
      </c>
      <c r="B338">
        <v>2025</v>
      </c>
      <c r="C338">
        <v>2</v>
      </c>
      <c r="D338" t="s">
        <v>16</v>
      </c>
      <c r="E338">
        <v>12</v>
      </c>
      <c r="F338" t="s">
        <v>73</v>
      </c>
      <c r="H338">
        <v>15000</v>
      </c>
      <c r="I338" t="s">
        <v>25</v>
      </c>
      <c r="J338">
        <v>104</v>
      </c>
      <c r="K338">
        <v>8</v>
      </c>
      <c r="L338">
        <v>0</v>
      </c>
    </row>
    <row r="339" spans="1:12" x14ac:dyDescent="0.25">
      <c r="A339">
        <v>4724</v>
      </c>
      <c r="B339">
        <v>2025</v>
      </c>
      <c r="C339">
        <v>2</v>
      </c>
      <c r="D339" t="s">
        <v>16</v>
      </c>
      <c r="E339">
        <v>12</v>
      </c>
      <c r="F339" t="s">
        <v>73</v>
      </c>
      <c r="H339">
        <v>16000</v>
      </c>
      <c r="I339" t="s">
        <v>26</v>
      </c>
      <c r="J339">
        <v>203</v>
      </c>
      <c r="K339">
        <v>16</v>
      </c>
      <c r="L339">
        <v>0</v>
      </c>
    </row>
    <row r="340" spans="1:12" x14ac:dyDescent="0.25">
      <c r="A340">
        <v>4724</v>
      </c>
      <c r="B340">
        <v>2025</v>
      </c>
      <c r="C340">
        <v>2</v>
      </c>
      <c r="D340" t="s">
        <v>16</v>
      </c>
      <c r="E340">
        <v>12</v>
      </c>
      <c r="F340" t="s">
        <v>73</v>
      </c>
      <c r="H340">
        <v>17000</v>
      </c>
      <c r="I340" t="s">
        <v>27</v>
      </c>
      <c r="J340">
        <v>73</v>
      </c>
      <c r="K340">
        <v>4</v>
      </c>
      <c r="L340">
        <v>9</v>
      </c>
    </row>
    <row r="341" spans="1:12" x14ac:dyDescent="0.25">
      <c r="A341">
        <v>4724</v>
      </c>
      <c r="B341">
        <v>2025</v>
      </c>
      <c r="C341">
        <v>2</v>
      </c>
      <c r="D341" t="s">
        <v>16</v>
      </c>
      <c r="E341">
        <v>12</v>
      </c>
      <c r="F341" t="s">
        <v>73</v>
      </c>
      <c r="H341">
        <v>21000</v>
      </c>
      <c r="I341" t="s">
        <v>28</v>
      </c>
      <c r="J341">
        <v>690</v>
      </c>
      <c r="K341">
        <v>2</v>
      </c>
      <c r="L341">
        <v>2</v>
      </c>
    </row>
    <row r="342" spans="1:12" x14ac:dyDescent="0.25">
      <c r="A342">
        <v>4724</v>
      </c>
      <c r="B342">
        <v>2025</v>
      </c>
      <c r="C342">
        <v>2</v>
      </c>
      <c r="D342" t="s">
        <v>16</v>
      </c>
      <c r="E342">
        <v>12</v>
      </c>
      <c r="F342" t="s">
        <v>73</v>
      </c>
      <c r="H342">
        <v>22000</v>
      </c>
      <c r="I342" t="s">
        <v>29</v>
      </c>
      <c r="J342">
        <v>390</v>
      </c>
      <c r="K342">
        <v>4</v>
      </c>
      <c r="L342">
        <v>4</v>
      </c>
    </row>
    <row r="343" spans="1:12" x14ac:dyDescent="0.25">
      <c r="A343">
        <v>4724</v>
      </c>
      <c r="B343">
        <v>2025</v>
      </c>
      <c r="C343">
        <v>2</v>
      </c>
      <c r="D343" t="s">
        <v>16</v>
      </c>
      <c r="E343">
        <v>12</v>
      </c>
      <c r="F343" t="s">
        <v>73</v>
      </c>
      <c r="H343">
        <v>23000</v>
      </c>
      <c r="I343" t="s">
        <v>30</v>
      </c>
      <c r="J343">
        <v>439</v>
      </c>
      <c r="K343">
        <v>30</v>
      </c>
      <c r="L343">
        <v>0</v>
      </c>
    </row>
    <row r="344" spans="1:12" x14ac:dyDescent="0.25">
      <c r="A344">
        <v>4724</v>
      </c>
      <c r="B344">
        <v>2025</v>
      </c>
      <c r="C344">
        <v>2</v>
      </c>
      <c r="D344" t="s">
        <v>16</v>
      </c>
      <c r="E344">
        <v>12</v>
      </c>
      <c r="F344" t="s">
        <v>73</v>
      </c>
      <c r="H344">
        <v>24000</v>
      </c>
      <c r="I344" t="s">
        <v>31</v>
      </c>
      <c r="J344">
        <v>0</v>
      </c>
      <c r="K344">
        <v>0</v>
      </c>
      <c r="L344">
        <v>0</v>
      </c>
    </row>
    <row r="345" spans="1:12" x14ac:dyDescent="0.25">
      <c r="A345">
        <v>4724</v>
      </c>
      <c r="B345">
        <v>2025</v>
      </c>
      <c r="C345">
        <v>2</v>
      </c>
      <c r="D345" t="s">
        <v>16</v>
      </c>
      <c r="E345">
        <v>12</v>
      </c>
      <c r="F345" t="s">
        <v>73</v>
      </c>
      <c r="H345">
        <v>24100</v>
      </c>
      <c r="I345" t="s">
        <v>32</v>
      </c>
      <c r="J345">
        <v>159</v>
      </c>
      <c r="K345">
        <v>0</v>
      </c>
      <c r="L345">
        <v>17</v>
      </c>
    </row>
    <row r="346" spans="1:12" x14ac:dyDescent="0.25">
      <c r="A346">
        <v>4724</v>
      </c>
      <c r="B346">
        <v>2025</v>
      </c>
      <c r="C346">
        <v>2</v>
      </c>
      <c r="D346" t="s">
        <v>16</v>
      </c>
      <c r="E346">
        <v>12</v>
      </c>
      <c r="F346" t="s">
        <v>73</v>
      </c>
      <c r="H346">
        <v>24200</v>
      </c>
      <c r="I346" t="s">
        <v>33</v>
      </c>
      <c r="J346">
        <v>264</v>
      </c>
      <c r="K346">
        <v>58</v>
      </c>
      <c r="L346">
        <v>0</v>
      </c>
    </row>
    <row r="347" spans="1:12" x14ac:dyDescent="0.25">
      <c r="A347">
        <v>4724</v>
      </c>
      <c r="B347">
        <v>2025</v>
      </c>
      <c r="C347">
        <v>2</v>
      </c>
      <c r="D347" t="s">
        <v>16</v>
      </c>
      <c r="E347">
        <v>12</v>
      </c>
      <c r="F347" t="s">
        <v>73</v>
      </c>
      <c r="H347">
        <v>31000</v>
      </c>
      <c r="I347" t="s">
        <v>34</v>
      </c>
      <c r="J347">
        <v>137552</v>
      </c>
      <c r="K347">
        <v>1138</v>
      </c>
      <c r="L347">
        <v>83</v>
      </c>
    </row>
    <row r="348" spans="1:12" x14ac:dyDescent="0.25">
      <c r="A348">
        <v>4724</v>
      </c>
      <c r="B348">
        <v>2025</v>
      </c>
      <c r="C348">
        <v>2</v>
      </c>
      <c r="D348" t="s">
        <v>16</v>
      </c>
      <c r="E348">
        <v>12</v>
      </c>
      <c r="F348" t="s">
        <v>73</v>
      </c>
      <c r="H348">
        <v>31100</v>
      </c>
      <c r="I348" t="s">
        <v>35</v>
      </c>
      <c r="J348">
        <v>0</v>
      </c>
      <c r="K348">
        <v>0</v>
      </c>
      <c r="L348">
        <v>0</v>
      </c>
    </row>
    <row r="349" spans="1:12" x14ac:dyDescent="0.25">
      <c r="A349">
        <v>4724</v>
      </c>
      <c r="B349">
        <v>2025</v>
      </c>
      <c r="C349">
        <v>2</v>
      </c>
      <c r="D349" t="s">
        <v>16</v>
      </c>
      <c r="E349">
        <v>12</v>
      </c>
      <c r="F349" t="s">
        <v>73</v>
      </c>
      <c r="H349">
        <v>31200</v>
      </c>
      <c r="I349" t="s">
        <v>36</v>
      </c>
      <c r="J349">
        <v>137552</v>
      </c>
      <c r="K349">
        <v>1138</v>
      </c>
      <c r="L349">
        <v>83</v>
      </c>
    </row>
    <row r="350" spans="1:12" x14ac:dyDescent="0.25">
      <c r="A350">
        <v>4724</v>
      </c>
      <c r="B350">
        <v>2025</v>
      </c>
      <c r="C350">
        <v>2</v>
      </c>
      <c r="D350" t="s">
        <v>16</v>
      </c>
      <c r="E350">
        <v>12</v>
      </c>
      <c r="F350" t="s">
        <v>73</v>
      </c>
      <c r="H350">
        <v>31300</v>
      </c>
      <c r="I350" t="s">
        <v>37</v>
      </c>
      <c r="J350">
        <v>0</v>
      </c>
      <c r="K350">
        <v>0</v>
      </c>
      <c r="L350">
        <v>0</v>
      </c>
    </row>
    <row r="351" spans="1:12" x14ac:dyDescent="0.25">
      <c r="A351">
        <v>4724</v>
      </c>
      <c r="B351">
        <v>2025</v>
      </c>
      <c r="C351">
        <v>2</v>
      </c>
      <c r="D351" t="s">
        <v>16</v>
      </c>
      <c r="E351">
        <v>12</v>
      </c>
      <c r="F351" t="s">
        <v>73</v>
      </c>
      <c r="H351">
        <v>32000</v>
      </c>
      <c r="I351" t="s">
        <v>38</v>
      </c>
      <c r="J351">
        <v>192</v>
      </c>
      <c r="K351">
        <v>7</v>
      </c>
      <c r="L351">
        <v>3</v>
      </c>
    </row>
    <row r="352" spans="1:12" x14ac:dyDescent="0.25">
      <c r="A352">
        <v>4724</v>
      </c>
      <c r="B352">
        <v>2025</v>
      </c>
      <c r="C352">
        <v>2</v>
      </c>
      <c r="D352" t="s">
        <v>16</v>
      </c>
      <c r="E352">
        <v>12</v>
      </c>
      <c r="F352" t="s">
        <v>73</v>
      </c>
      <c r="H352">
        <v>33000</v>
      </c>
      <c r="I352" t="s">
        <v>39</v>
      </c>
      <c r="J352">
        <v>339</v>
      </c>
      <c r="K352">
        <v>7</v>
      </c>
      <c r="L352">
        <v>1</v>
      </c>
    </row>
    <row r="353" spans="1:12" x14ac:dyDescent="0.25">
      <c r="A353">
        <v>4724</v>
      </c>
      <c r="B353">
        <v>2025</v>
      </c>
      <c r="C353">
        <v>2</v>
      </c>
      <c r="D353" t="s">
        <v>16</v>
      </c>
      <c r="E353">
        <v>12</v>
      </c>
      <c r="F353" t="s">
        <v>73</v>
      </c>
      <c r="H353">
        <v>34000</v>
      </c>
      <c r="I353" t="s">
        <v>40</v>
      </c>
      <c r="J353">
        <v>0</v>
      </c>
      <c r="K353">
        <v>0</v>
      </c>
      <c r="L353">
        <v>0</v>
      </c>
    </row>
    <row r="354" spans="1:12" x14ac:dyDescent="0.25">
      <c r="A354">
        <v>4724</v>
      </c>
      <c r="B354">
        <v>2025</v>
      </c>
      <c r="C354">
        <v>2</v>
      </c>
      <c r="D354" t="s">
        <v>16</v>
      </c>
      <c r="E354">
        <v>12</v>
      </c>
      <c r="F354" t="s">
        <v>69</v>
      </c>
      <c r="G354">
        <v>2013000383</v>
      </c>
      <c r="H354">
        <v>11000</v>
      </c>
      <c r="I354" t="s">
        <v>19</v>
      </c>
      <c r="J354" s="9">
        <v>182</v>
      </c>
      <c r="K354" s="9">
        <v>7</v>
      </c>
      <c r="L354" s="9">
        <v>3</v>
      </c>
    </row>
    <row r="355" spans="1:12" x14ac:dyDescent="0.25">
      <c r="A355">
        <v>4724</v>
      </c>
      <c r="B355">
        <v>2025</v>
      </c>
      <c r="C355">
        <v>2</v>
      </c>
      <c r="D355" t="s">
        <v>16</v>
      </c>
      <c r="E355">
        <v>12</v>
      </c>
      <c r="F355" t="s">
        <v>69</v>
      </c>
      <c r="G355">
        <v>2013000383</v>
      </c>
      <c r="H355">
        <v>11100</v>
      </c>
      <c r="I355" t="s">
        <v>20</v>
      </c>
      <c r="J355" s="9">
        <v>19</v>
      </c>
      <c r="K355" s="9">
        <v>1</v>
      </c>
      <c r="L355" s="9">
        <v>3</v>
      </c>
    </row>
    <row r="356" spans="1:12" x14ac:dyDescent="0.25">
      <c r="A356">
        <v>4724</v>
      </c>
      <c r="B356">
        <v>2025</v>
      </c>
      <c r="C356">
        <v>2</v>
      </c>
      <c r="D356" t="s">
        <v>16</v>
      </c>
      <c r="E356">
        <v>12</v>
      </c>
      <c r="F356" t="s">
        <v>69</v>
      </c>
      <c r="G356">
        <v>2013000383</v>
      </c>
      <c r="H356">
        <v>11200</v>
      </c>
      <c r="I356" t="s">
        <v>21</v>
      </c>
      <c r="J356" s="9">
        <v>163</v>
      </c>
      <c r="K356" s="9">
        <v>6</v>
      </c>
      <c r="L356" s="9">
        <v>0</v>
      </c>
    </row>
    <row r="357" spans="1:12" x14ac:dyDescent="0.25">
      <c r="A357">
        <v>4724</v>
      </c>
      <c r="B357">
        <v>2025</v>
      </c>
      <c r="C357">
        <v>2</v>
      </c>
      <c r="D357" t="s">
        <v>16</v>
      </c>
      <c r="E357">
        <v>12</v>
      </c>
      <c r="F357" t="s">
        <v>69</v>
      </c>
      <c r="G357">
        <v>2013000383</v>
      </c>
      <c r="H357">
        <v>12000</v>
      </c>
      <c r="I357" t="s">
        <v>22</v>
      </c>
      <c r="J357" s="9">
        <v>0</v>
      </c>
      <c r="K357" s="9">
        <v>0</v>
      </c>
      <c r="L357" s="9">
        <v>0</v>
      </c>
    </row>
    <row r="358" spans="1:12" x14ac:dyDescent="0.25">
      <c r="A358">
        <v>4724</v>
      </c>
      <c r="B358">
        <v>2025</v>
      </c>
      <c r="C358">
        <v>2</v>
      </c>
      <c r="D358" t="s">
        <v>16</v>
      </c>
      <c r="E358">
        <v>12</v>
      </c>
      <c r="F358" t="s">
        <v>69</v>
      </c>
      <c r="G358">
        <v>2013000383</v>
      </c>
      <c r="H358">
        <v>13000</v>
      </c>
      <c r="I358" t="s">
        <v>23</v>
      </c>
      <c r="J358" s="9">
        <v>0</v>
      </c>
      <c r="K358" s="9">
        <v>0</v>
      </c>
      <c r="L358" s="9">
        <v>0</v>
      </c>
    </row>
    <row r="359" spans="1:12" x14ac:dyDescent="0.25">
      <c r="A359">
        <v>4724</v>
      </c>
      <c r="B359">
        <v>2025</v>
      </c>
      <c r="C359">
        <v>2</v>
      </c>
      <c r="D359" t="s">
        <v>16</v>
      </c>
      <c r="E359">
        <v>12</v>
      </c>
      <c r="F359" t="s">
        <v>69</v>
      </c>
      <c r="G359">
        <v>2013000383</v>
      </c>
      <c r="H359">
        <v>14000</v>
      </c>
      <c r="I359" t="s">
        <v>24</v>
      </c>
      <c r="J359" s="9">
        <v>208</v>
      </c>
      <c r="K359" s="9">
        <v>3</v>
      </c>
      <c r="L359" s="9">
        <v>0</v>
      </c>
    </row>
    <row r="360" spans="1:12" x14ac:dyDescent="0.25">
      <c r="A360">
        <v>4724</v>
      </c>
      <c r="B360">
        <v>2025</v>
      </c>
      <c r="C360">
        <v>2</v>
      </c>
      <c r="D360" t="s">
        <v>16</v>
      </c>
      <c r="E360">
        <v>12</v>
      </c>
      <c r="F360" t="s">
        <v>69</v>
      </c>
      <c r="G360">
        <v>2013000383</v>
      </c>
      <c r="H360">
        <v>15000</v>
      </c>
      <c r="I360" t="s">
        <v>25</v>
      </c>
      <c r="J360" s="9">
        <v>71</v>
      </c>
      <c r="K360" s="9">
        <v>6</v>
      </c>
      <c r="L360" s="9">
        <v>0</v>
      </c>
    </row>
    <row r="361" spans="1:12" x14ac:dyDescent="0.25">
      <c r="A361">
        <v>4724</v>
      </c>
      <c r="B361">
        <v>2025</v>
      </c>
      <c r="C361">
        <v>2</v>
      </c>
      <c r="D361" t="s">
        <v>16</v>
      </c>
      <c r="E361">
        <v>12</v>
      </c>
      <c r="F361" t="s">
        <v>69</v>
      </c>
      <c r="G361">
        <v>2013000383</v>
      </c>
      <c r="H361">
        <v>16000</v>
      </c>
      <c r="I361" t="s">
        <v>26</v>
      </c>
      <c r="J361" s="9">
        <v>193</v>
      </c>
      <c r="K361" s="9">
        <v>16</v>
      </c>
      <c r="L361" s="9">
        <v>0</v>
      </c>
    </row>
    <row r="362" spans="1:12" x14ac:dyDescent="0.25">
      <c r="A362">
        <v>4724</v>
      </c>
      <c r="B362">
        <v>2025</v>
      </c>
      <c r="C362">
        <v>2</v>
      </c>
      <c r="D362" t="s">
        <v>16</v>
      </c>
      <c r="E362">
        <v>12</v>
      </c>
      <c r="F362" t="s">
        <v>69</v>
      </c>
      <c r="G362">
        <v>2013000383</v>
      </c>
      <c r="H362">
        <v>17000</v>
      </c>
      <c r="I362" t="s">
        <v>27</v>
      </c>
      <c r="J362" s="9">
        <v>73</v>
      </c>
      <c r="K362" s="9">
        <v>4</v>
      </c>
      <c r="L362" s="9">
        <v>9</v>
      </c>
    </row>
    <row r="363" spans="1:12" x14ac:dyDescent="0.25">
      <c r="A363">
        <v>4724</v>
      </c>
      <c r="B363">
        <v>2025</v>
      </c>
      <c r="C363">
        <v>2</v>
      </c>
      <c r="D363" t="s">
        <v>16</v>
      </c>
      <c r="E363">
        <v>12</v>
      </c>
      <c r="F363" t="s">
        <v>69</v>
      </c>
      <c r="G363">
        <v>2013000383</v>
      </c>
      <c r="H363">
        <v>21000</v>
      </c>
      <c r="I363" t="s">
        <v>28</v>
      </c>
      <c r="J363" s="9">
        <v>688</v>
      </c>
      <c r="K363" s="9">
        <v>2</v>
      </c>
      <c r="L363" s="9">
        <v>2</v>
      </c>
    </row>
    <row r="364" spans="1:12" x14ac:dyDescent="0.25">
      <c r="A364">
        <v>4724</v>
      </c>
      <c r="B364">
        <v>2025</v>
      </c>
      <c r="C364">
        <v>2</v>
      </c>
      <c r="D364" t="s">
        <v>16</v>
      </c>
      <c r="E364">
        <v>12</v>
      </c>
      <c r="F364" t="s">
        <v>69</v>
      </c>
      <c r="G364">
        <v>2013000383</v>
      </c>
      <c r="H364">
        <v>22000</v>
      </c>
      <c r="I364" t="s">
        <v>29</v>
      </c>
      <c r="J364" s="9">
        <v>367</v>
      </c>
      <c r="K364" s="9">
        <v>3</v>
      </c>
      <c r="L364" s="9">
        <v>4</v>
      </c>
    </row>
    <row r="365" spans="1:12" x14ac:dyDescent="0.25">
      <c r="A365">
        <v>4724</v>
      </c>
      <c r="B365">
        <v>2025</v>
      </c>
      <c r="C365">
        <v>2</v>
      </c>
      <c r="D365" t="s">
        <v>16</v>
      </c>
      <c r="E365">
        <v>12</v>
      </c>
      <c r="F365" t="s">
        <v>69</v>
      </c>
      <c r="G365">
        <v>2013000383</v>
      </c>
      <c r="H365">
        <v>23000</v>
      </c>
      <c r="I365" t="s">
        <v>30</v>
      </c>
      <c r="J365" s="9">
        <v>437</v>
      </c>
      <c r="K365" s="9">
        <v>30</v>
      </c>
      <c r="L365" s="9">
        <v>0</v>
      </c>
    </row>
    <row r="366" spans="1:12" x14ac:dyDescent="0.25">
      <c r="A366">
        <v>4724</v>
      </c>
      <c r="B366">
        <v>2025</v>
      </c>
      <c r="C366">
        <v>2</v>
      </c>
      <c r="D366" t="s">
        <v>16</v>
      </c>
      <c r="E366">
        <v>12</v>
      </c>
      <c r="F366" t="s">
        <v>69</v>
      </c>
      <c r="G366">
        <v>2013000383</v>
      </c>
      <c r="H366">
        <v>24000</v>
      </c>
      <c r="I366" t="s">
        <v>31</v>
      </c>
      <c r="J366" s="9">
        <v>0</v>
      </c>
      <c r="K366" s="9">
        <v>0</v>
      </c>
      <c r="L366" s="9">
        <v>0</v>
      </c>
    </row>
    <row r="367" spans="1:12" x14ac:dyDescent="0.25">
      <c r="A367">
        <v>4724</v>
      </c>
      <c r="B367">
        <v>2025</v>
      </c>
      <c r="C367">
        <v>2</v>
      </c>
      <c r="D367" t="s">
        <v>16</v>
      </c>
      <c r="E367">
        <v>12</v>
      </c>
      <c r="F367" t="s">
        <v>69</v>
      </c>
      <c r="G367">
        <v>2013000383</v>
      </c>
      <c r="H367">
        <v>24100</v>
      </c>
      <c r="I367" t="s">
        <v>32</v>
      </c>
      <c r="J367" s="9">
        <v>156</v>
      </c>
      <c r="K367" s="9">
        <v>0</v>
      </c>
      <c r="L367" s="9">
        <v>16</v>
      </c>
    </row>
    <row r="368" spans="1:12" x14ac:dyDescent="0.25">
      <c r="A368">
        <v>4724</v>
      </c>
      <c r="B368">
        <v>2025</v>
      </c>
      <c r="C368">
        <v>2</v>
      </c>
      <c r="D368" t="s">
        <v>16</v>
      </c>
      <c r="E368">
        <v>12</v>
      </c>
      <c r="F368" t="s">
        <v>69</v>
      </c>
      <c r="G368">
        <v>2013000383</v>
      </c>
      <c r="H368">
        <v>24200</v>
      </c>
      <c r="I368" t="s">
        <v>33</v>
      </c>
      <c r="J368" s="9">
        <v>203</v>
      </c>
      <c r="K368" s="9">
        <v>28</v>
      </c>
      <c r="L368" s="9">
        <v>0</v>
      </c>
    </row>
    <row r="369" spans="1:12" x14ac:dyDescent="0.25">
      <c r="A369">
        <v>4724</v>
      </c>
      <c r="B369">
        <v>2025</v>
      </c>
      <c r="C369">
        <v>2</v>
      </c>
      <c r="D369" t="s">
        <v>16</v>
      </c>
      <c r="E369">
        <v>12</v>
      </c>
      <c r="F369" t="s">
        <v>69</v>
      </c>
      <c r="G369">
        <v>2013000383</v>
      </c>
      <c r="H369">
        <v>31000</v>
      </c>
      <c r="I369" t="s">
        <v>34</v>
      </c>
      <c r="J369" s="9">
        <v>133496</v>
      </c>
      <c r="K369" s="9">
        <v>1086</v>
      </c>
      <c r="L369" s="9">
        <v>81</v>
      </c>
    </row>
    <row r="370" spans="1:12" x14ac:dyDescent="0.25">
      <c r="A370">
        <v>4724</v>
      </c>
      <c r="B370">
        <v>2025</v>
      </c>
      <c r="C370">
        <v>2</v>
      </c>
      <c r="D370" t="s">
        <v>16</v>
      </c>
      <c r="E370">
        <v>12</v>
      </c>
      <c r="F370" t="s">
        <v>69</v>
      </c>
      <c r="G370">
        <v>2013000383</v>
      </c>
      <c r="H370">
        <v>31100</v>
      </c>
      <c r="I370" t="s">
        <v>35</v>
      </c>
      <c r="J370" s="9">
        <v>0</v>
      </c>
      <c r="K370" s="9">
        <v>0</v>
      </c>
      <c r="L370" s="9">
        <v>0</v>
      </c>
    </row>
    <row r="371" spans="1:12" x14ac:dyDescent="0.25">
      <c r="A371">
        <v>4724</v>
      </c>
      <c r="B371">
        <v>2025</v>
      </c>
      <c r="C371">
        <v>2</v>
      </c>
      <c r="D371" t="s">
        <v>16</v>
      </c>
      <c r="E371">
        <v>12</v>
      </c>
      <c r="F371" t="s">
        <v>69</v>
      </c>
      <c r="G371">
        <v>2013000383</v>
      </c>
      <c r="H371">
        <v>31200</v>
      </c>
      <c r="I371" t="s">
        <v>36</v>
      </c>
      <c r="J371" s="9">
        <v>133496</v>
      </c>
      <c r="K371" s="9">
        <v>1086</v>
      </c>
      <c r="L371" s="9">
        <v>81</v>
      </c>
    </row>
    <row r="372" spans="1:12" x14ac:dyDescent="0.25">
      <c r="A372">
        <v>4724</v>
      </c>
      <c r="B372">
        <v>2025</v>
      </c>
      <c r="C372">
        <v>2</v>
      </c>
      <c r="D372" t="s">
        <v>16</v>
      </c>
      <c r="E372">
        <v>12</v>
      </c>
      <c r="F372" t="s">
        <v>69</v>
      </c>
      <c r="G372">
        <v>2013000383</v>
      </c>
      <c r="H372">
        <v>31300</v>
      </c>
      <c r="I372" t="s">
        <v>37</v>
      </c>
      <c r="J372" s="9">
        <v>0</v>
      </c>
      <c r="K372" s="9">
        <v>0</v>
      </c>
      <c r="L372" s="9">
        <v>0</v>
      </c>
    </row>
    <row r="373" spans="1:12" x14ac:dyDescent="0.25">
      <c r="A373">
        <v>4724</v>
      </c>
      <c r="B373">
        <v>2025</v>
      </c>
      <c r="C373">
        <v>2</v>
      </c>
      <c r="D373" t="s">
        <v>16</v>
      </c>
      <c r="E373">
        <v>12</v>
      </c>
      <c r="F373" t="s">
        <v>69</v>
      </c>
      <c r="G373">
        <v>2013000383</v>
      </c>
      <c r="H373">
        <v>32000</v>
      </c>
      <c r="I373" t="s">
        <v>38</v>
      </c>
      <c r="J373" s="9">
        <v>182</v>
      </c>
      <c r="K373" s="9">
        <v>7</v>
      </c>
      <c r="L373" s="9">
        <v>3</v>
      </c>
    </row>
    <row r="374" spans="1:12" x14ac:dyDescent="0.25">
      <c r="A374">
        <v>4724</v>
      </c>
      <c r="B374">
        <v>2025</v>
      </c>
      <c r="C374">
        <v>2</v>
      </c>
      <c r="D374" t="s">
        <v>16</v>
      </c>
      <c r="E374">
        <v>12</v>
      </c>
      <c r="F374" t="s">
        <v>69</v>
      </c>
      <c r="G374">
        <v>2013000383</v>
      </c>
      <c r="H374">
        <v>33000</v>
      </c>
      <c r="I374" t="s">
        <v>39</v>
      </c>
      <c r="J374" s="9">
        <v>331</v>
      </c>
      <c r="K374" s="9">
        <v>7</v>
      </c>
      <c r="L374" s="9">
        <v>1</v>
      </c>
    </row>
    <row r="375" spans="1:12" x14ac:dyDescent="0.25">
      <c r="A375">
        <v>4724</v>
      </c>
      <c r="B375">
        <v>2025</v>
      </c>
      <c r="C375">
        <v>2</v>
      </c>
      <c r="D375" t="s">
        <v>16</v>
      </c>
      <c r="E375">
        <v>12</v>
      </c>
      <c r="F375" t="s">
        <v>69</v>
      </c>
      <c r="G375">
        <v>2013000383</v>
      </c>
      <c r="H375">
        <v>34000</v>
      </c>
      <c r="I375" t="s">
        <v>40</v>
      </c>
      <c r="J375" s="9">
        <v>0</v>
      </c>
      <c r="K375" s="9">
        <v>0</v>
      </c>
      <c r="L375" s="9">
        <v>0</v>
      </c>
    </row>
    <row r="376" spans="1:12" x14ac:dyDescent="0.25">
      <c r="A376">
        <v>4724</v>
      </c>
      <c r="B376">
        <v>2025</v>
      </c>
      <c r="C376">
        <v>2</v>
      </c>
      <c r="D376" t="s">
        <v>16</v>
      </c>
      <c r="E376">
        <v>12</v>
      </c>
      <c r="F376" t="s">
        <v>71</v>
      </c>
      <c r="G376">
        <v>2013000618</v>
      </c>
      <c r="H376">
        <v>11000</v>
      </c>
      <c r="I376" t="s">
        <v>19</v>
      </c>
      <c r="J376" s="9">
        <v>10</v>
      </c>
      <c r="K376" s="9">
        <v>0</v>
      </c>
      <c r="L376" s="9">
        <v>0</v>
      </c>
    </row>
    <row r="377" spans="1:12" x14ac:dyDescent="0.25">
      <c r="A377">
        <v>4724</v>
      </c>
      <c r="B377">
        <v>2025</v>
      </c>
      <c r="C377">
        <v>2</v>
      </c>
      <c r="D377" t="s">
        <v>16</v>
      </c>
      <c r="E377">
        <v>12</v>
      </c>
      <c r="F377" t="s">
        <v>71</v>
      </c>
      <c r="G377">
        <v>2013000618</v>
      </c>
      <c r="H377">
        <v>11100</v>
      </c>
      <c r="I377" t="s">
        <v>20</v>
      </c>
      <c r="J377" s="9">
        <v>2</v>
      </c>
      <c r="K377" s="9">
        <v>0</v>
      </c>
      <c r="L377" s="9">
        <v>0</v>
      </c>
    </row>
    <row r="378" spans="1:12" x14ac:dyDescent="0.25">
      <c r="A378">
        <v>4724</v>
      </c>
      <c r="B378">
        <v>2025</v>
      </c>
      <c r="C378">
        <v>2</v>
      </c>
      <c r="D378" t="s">
        <v>16</v>
      </c>
      <c r="E378">
        <v>12</v>
      </c>
      <c r="F378" t="s">
        <v>71</v>
      </c>
      <c r="G378">
        <v>2013000618</v>
      </c>
      <c r="H378">
        <v>11200</v>
      </c>
      <c r="I378" t="s">
        <v>21</v>
      </c>
      <c r="J378" s="9">
        <v>8</v>
      </c>
      <c r="K378" s="9">
        <v>0</v>
      </c>
      <c r="L378" s="9">
        <v>0</v>
      </c>
    </row>
    <row r="379" spans="1:12" x14ac:dyDescent="0.25">
      <c r="A379">
        <v>4724</v>
      </c>
      <c r="B379">
        <v>2025</v>
      </c>
      <c r="C379">
        <v>2</v>
      </c>
      <c r="D379" t="s">
        <v>16</v>
      </c>
      <c r="E379">
        <v>12</v>
      </c>
      <c r="F379" t="s">
        <v>71</v>
      </c>
      <c r="G379">
        <v>2013000618</v>
      </c>
      <c r="H379">
        <v>12000</v>
      </c>
      <c r="I379" t="s">
        <v>22</v>
      </c>
      <c r="J379" s="9">
        <v>0</v>
      </c>
      <c r="K379" s="9">
        <v>0</v>
      </c>
      <c r="L379" s="9">
        <v>0</v>
      </c>
    </row>
    <row r="380" spans="1:12" x14ac:dyDescent="0.25">
      <c r="A380">
        <v>4724</v>
      </c>
      <c r="B380">
        <v>2025</v>
      </c>
      <c r="C380">
        <v>2</v>
      </c>
      <c r="D380" t="s">
        <v>16</v>
      </c>
      <c r="E380">
        <v>12</v>
      </c>
      <c r="F380" t="s">
        <v>71</v>
      </c>
      <c r="G380">
        <v>2013000618</v>
      </c>
      <c r="H380">
        <v>13000</v>
      </c>
      <c r="I380" t="s">
        <v>23</v>
      </c>
      <c r="J380" s="9">
        <v>0</v>
      </c>
      <c r="K380" s="9">
        <v>0</v>
      </c>
      <c r="L380" s="9">
        <v>0</v>
      </c>
    </row>
    <row r="381" spans="1:12" x14ac:dyDescent="0.25">
      <c r="A381">
        <v>4724</v>
      </c>
      <c r="B381">
        <v>2025</v>
      </c>
      <c r="C381">
        <v>2</v>
      </c>
      <c r="D381" t="s">
        <v>16</v>
      </c>
      <c r="E381">
        <v>12</v>
      </c>
      <c r="F381" t="s">
        <v>71</v>
      </c>
      <c r="G381">
        <v>2013000618</v>
      </c>
      <c r="H381">
        <v>14000</v>
      </c>
      <c r="I381" t="s">
        <v>24</v>
      </c>
      <c r="J381" s="9">
        <v>6</v>
      </c>
      <c r="K381" s="9">
        <v>0</v>
      </c>
      <c r="L381" s="9">
        <v>0</v>
      </c>
    </row>
    <row r="382" spans="1:12" x14ac:dyDescent="0.25">
      <c r="A382">
        <v>4724</v>
      </c>
      <c r="B382">
        <v>2025</v>
      </c>
      <c r="C382">
        <v>2</v>
      </c>
      <c r="D382" t="s">
        <v>16</v>
      </c>
      <c r="E382">
        <v>12</v>
      </c>
      <c r="F382" t="s">
        <v>71</v>
      </c>
      <c r="G382">
        <v>2013000618</v>
      </c>
      <c r="H382">
        <v>15000</v>
      </c>
      <c r="I382" t="s">
        <v>25</v>
      </c>
      <c r="J382" s="9">
        <v>33</v>
      </c>
      <c r="K382" s="9">
        <v>2</v>
      </c>
      <c r="L382" s="9">
        <v>0</v>
      </c>
    </row>
    <row r="383" spans="1:12" x14ac:dyDescent="0.25">
      <c r="A383">
        <v>4724</v>
      </c>
      <c r="B383">
        <v>2025</v>
      </c>
      <c r="C383">
        <v>2</v>
      </c>
      <c r="D383" t="s">
        <v>16</v>
      </c>
      <c r="E383">
        <v>12</v>
      </c>
      <c r="F383" t="s">
        <v>71</v>
      </c>
      <c r="G383">
        <v>2013000618</v>
      </c>
      <c r="H383">
        <v>16000</v>
      </c>
      <c r="I383" t="s">
        <v>26</v>
      </c>
      <c r="J383" s="9">
        <v>10</v>
      </c>
      <c r="K383" s="9">
        <v>0</v>
      </c>
      <c r="L383" s="9">
        <v>0</v>
      </c>
    </row>
    <row r="384" spans="1:12" x14ac:dyDescent="0.25">
      <c r="A384">
        <v>4724</v>
      </c>
      <c r="B384">
        <v>2025</v>
      </c>
      <c r="C384">
        <v>2</v>
      </c>
      <c r="D384" t="s">
        <v>16</v>
      </c>
      <c r="E384">
        <v>12</v>
      </c>
      <c r="F384" t="s">
        <v>71</v>
      </c>
      <c r="G384">
        <v>2013000618</v>
      </c>
      <c r="H384">
        <v>17000</v>
      </c>
      <c r="I384" t="s">
        <v>27</v>
      </c>
      <c r="J384" s="9">
        <v>0</v>
      </c>
      <c r="K384" s="9">
        <v>0</v>
      </c>
      <c r="L384" s="9">
        <v>0</v>
      </c>
    </row>
    <row r="385" spans="1:12" x14ac:dyDescent="0.25">
      <c r="A385">
        <v>4724</v>
      </c>
      <c r="B385">
        <v>2025</v>
      </c>
      <c r="C385">
        <v>2</v>
      </c>
      <c r="D385" t="s">
        <v>16</v>
      </c>
      <c r="E385">
        <v>12</v>
      </c>
      <c r="F385" t="s">
        <v>71</v>
      </c>
      <c r="G385">
        <v>2013000618</v>
      </c>
      <c r="H385">
        <v>21000</v>
      </c>
      <c r="I385" t="s">
        <v>28</v>
      </c>
      <c r="J385" s="9">
        <v>2</v>
      </c>
      <c r="K385" s="9">
        <v>0</v>
      </c>
      <c r="L385" s="9">
        <v>0</v>
      </c>
    </row>
    <row r="386" spans="1:12" x14ac:dyDescent="0.25">
      <c r="A386">
        <v>4724</v>
      </c>
      <c r="B386">
        <v>2025</v>
      </c>
      <c r="C386">
        <v>2</v>
      </c>
      <c r="D386" t="s">
        <v>16</v>
      </c>
      <c r="E386">
        <v>12</v>
      </c>
      <c r="F386" t="s">
        <v>71</v>
      </c>
      <c r="G386">
        <v>2013000618</v>
      </c>
      <c r="H386">
        <v>22000</v>
      </c>
      <c r="I386" t="s">
        <v>29</v>
      </c>
      <c r="J386" s="9">
        <v>23</v>
      </c>
      <c r="K386" s="9">
        <v>1</v>
      </c>
      <c r="L386" s="9">
        <v>0</v>
      </c>
    </row>
    <row r="387" spans="1:12" x14ac:dyDescent="0.25">
      <c r="A387">
        <v>4724</v>
      </c>
      <c r="B387">
        <v>2025</v>
      </c>
      <c r="C387">
        <v>2</v>
      </c>
      <c r="D387" t="s">
        <v>16</v>
      </c>
      <c r="E387">
        <v>12</v>
      </c>
      <c r="F387" t="s">
        <v>71</v>
      </c>
      <c r="G387">
        <v>2013000618</v>
      </c>
      <c r="H387">
        <v>23000</v>
      </c>
      <c r="I387" t="s">
        <v>30</v>
      </c>
      <c r="J387" s="9">
        <v>2</v>
      </c>
      <c r="K387" s="9">
        <v>0</v>
      </c>
      <c r="L387" s="9">
        <v>0</v>
      </c>
    </row>
    <row r="388" spans="1:12" x14ac:dyDescent="0.25">
      <c r="A388">
        <v>4724</v>
      </c>
      <c r="B388">
        <v>2025</v>
      </c>
      <c r="C388">
        <v>2</v>
      </c>
      <c r="D388" t="s">
        <v>16</v>
      </c>
      <c r="E388">
        <v>12</v>
      </c>
      <c r="F388" t="s">
        <v>71</v>
      </c>
      <c r="G388">
        <v>2013000618</v>
      </c>
      <c r="H388">
        <v>24000</v>
      </c>
      <c r="I388" t="s">
        <v>31</v>
      </c>
      <c r="J388" s="9">
        <v>0</v>
      </c>
      <c r="K388" s="9">
        <v>0</v>
      </c>
      <c r="L388" s="9">
        <v>0</v>
      </c>
    </row>
    <row r="389" spans="1:12" x14ac:dyDescent="0.25">
      <c r="A389">
        <v>4724</v>
      </c>
      <c r="B389">
        <v>2025</v>
      </c>
      <c r="C389">
        <v>2</v>
      </c>
      <c r="D389" t="s">
        <v>16</v>
      </c>
      <c r="E389">
        <v>12</v>
      </c>
      <c r="F389" t="s">
        <v>71</v>
      </c>
      <c r="G389">
        <v>2013000618</v>
      </c>
      <c r="H389">
        <v>24100</v>
      </c>
      <c r="I389" t="s">
        <v>32</v>
      </c>
      <c r="J389" s="9">
        <v>3</v>
      </c>
      <c r="K389" s="9">
        <v>0</v>
      </c>
      <c r="L389" s="9">
        <v>1</v>
      </c>
    </row>
    <row r="390" spans="1:12" x14ac:dyDescent="0.25">
      <c r="A390">
        <v>4724</v>
      </c>
      <c r="B390">
        <v>2025</v>
      </c>
      <c r="C390">
        <v>2</v>
      </c>
      <c r="D390" t="s">
        <v>16</v>
      </c>
      <c r="E390">
        <v>12</v>
      </c>
      <c r="F390" t="s">
        <v>71</v>
      </c>
      <c r="G390">
        <v>2013000618</v>
      </c>
      <c r="H390">
        <v>24200</v>
      </c>
      <c r="I390" t="s">
        <v>33</v>
      </c>
      <c r="J390" s="9">
        <v>61</v>
      </c>
      <c r="K390" s="9">
        <v>30</v>
      </c>
      <c r="L390" s="9">
        <v>0</v>
      </c>
    </row>
    <row r="391" spans="1:12" x14ac:dyDescent="0.25">
      <c r="A391">
        <v>4724</v>
      </c>
      <c r="B391">
        <v>2025</v>
      </c>
      <c r="C391">
        <v>2</v>
      </c>
      <c r="D391" t="s">
        <v>16</v>
      </c>
      <c r="E391">
        <v>12</v>
      </c>
      <c r="F391" t="s">
        <v>71</v>
      </c>
      <c r="G391">
        <v>2013000618</v>
      </c>
      <c r="H391">
        <v>31000</v>
      </c>
      <c r="I391" t="s">
        <v>34</v>
      </c>
      <c r="J391" s="9">
        <v>4056</v>
      </c>
      <c r="K391" s="9">
        <v>52</v>
      </c>
      <c r="L391" s="9">
        <v>2</v>
      </c>
    </row>
    <row r="392" spans="1:12" x14ac:dyDescent="0.25">
      <c r="A392">
        <v>4724</v>
      </c>
      <c r="B392">
        <v>2025</v>
      </c>
      <c r="C392">
        <v>2</v>
      </c>
      <c r="D392" t="s">
        <v>16</v>
      </c>
      <c r="E392">
        <v>12</v>
      </c>
      <c r="F392" t="s">
        <v>71</v>
      </c>
      <c r="G392">
        <v>2013000618</v>
      </c>
      <c r="H392">
        <v>31100</v>
      </c>
      <c r="I392" t="s">
        <v>35</v>
      </c>
      <c r="J392" s="9">
        <v>0</v>
      </c>
      <c r="K392" s="9">
        <v>0</v>
      </c>
      <c r="L392" s="9">
        <v>0</v>
      </c>
    </row>
    <row r="393" spans="1:12" x14ac:dyDescent="0.25">
      <c r="A393">
        <v>4724</v>
      </c>
      <c r="B393">
        <v>2025</v>
      </c>
      <c r="C393">
        <v>2</v>
      </c>
      <c r="D393" t="s">
        <v>16</v>
      </c>
      <c r="E393">
        <v>12</v>
      </c>
      <c r="F393" t="s">
        <v>71</v>
      </c>
      <c r="G393">
        <v>2013000618</v>
      </c>
      <c r="H393">
        <v>31200</v>
      </c>
      <c r="I393" t="s">
        <v>36</v>
      </c>
      <c r="J393" s="9">
        <v>4056</v>
      </c>
      <c r="K393" s="9">
        <v>52</v>
      </c>
      <c r="L393" s="9">
        <v>2</v>
      </c>
    </row>
    <row r="394" spans="1:12" x14ac:dyDescent="0.25">
      <c r="A394">
        <v>4724</v>
      </c>
      <c r="B394">
        <v>2025</v>
      </c>
      <c r="C394">
        <v>2</v>
      </c>
      <c r="D394" t="s">
        <v>16</v>
      </c>
      <c r="E394">
        <v>12</v>
      </c>
      <c r="F394" t="s">
        <v>71</v>
      </c>
      <c r="G394">
        <v>2013000618</v>
      </c>
      <c r="H394">
        <v>31300</v>
      </c>
      <c r="I394" t="s">
        <v>37</v>
      </c>
      <c r="J394" s="9">
        <v>0</v>
      </c>
      <c r="K394" s="9">
        <v>0</v>
      </c>
      <c r="L394" s="9">
        <v>0</v>
      </c>
    </row>
    <row r="395" spans="1:12" x14ac:dyDescent="0.25">
      <c r="A395">
        <v>4724</v>
      </c>
      <c r="B395">
        <v>2025</v>
      </c>
      <c r="C395">
        <v>2</v>
      </c>
      <c r="D395" t="s">
        <v>16</v>
      </c>
      <c r="E395">
        <v>12</v>
      </c>
      <c r="F395" t="s">
        <v>71</v>
      </c>
      <c r="G395">
        <v>2013000618</v>
      </c>
      <c r="H395">
        <v>32000</v>
      </c>
      <c r="I395" t="s">
        <v>38</v>
      </c>
      <c r="J395" s="9">
        <v>10</v>
      </c>
      <c r="K395" s="9">
        <v>0</v>
      </c>
      <c r="L395" s="9">
        <v>0</v>
      </c>
    </row>
    <row r="396" spans="1:12" x14ac:dyDescent="0.25">
      <c r="A396">
        <v>4724</v>
      </c>
      <c r="B396">
        <v>2025</v>
      </c>
      <c r="C396">
        <v>2</v>
      </c>
      <c r="D396" t="s">
        <v>16</v>
      </c>
      <c r="E396">
        <v>12</v>
      </c>
      <c r="F396" t="s">
        <v>71</v>
      </c>
      <c r="G396">
        <v>2013000618</v>
      </c>
      <c r="H396">
        <v>33000</v>
      </c>
      <c r="I396" t="s">
        <v>39</v>
      </c>
      <c r="J396" s="9">
        <v>8</v>
      </c>
      <c r="K396" s="9">
        <v>0</v>
      </c>
      <c r="L396" s="9">
        <v>0</v>
      </c>
    </row>
    <row r="397" spans="1:12" x14ac:dyDescent="0.25">
      <c r="A397">
        <v>4724</v>
      </c>
      <c r="B397">
        <v>2025</v>
      </c>
      <c r="C397">
        <v>2</v>
      </c>
      <c r="D397" t="s">
        <v>16</v>
      </c>
      <c r="E397">
        <v>12</v>
      </c>
      <c r="F397" t="s">
        <v>71</v>
      </c>
      <c r="G397">
        <v>2013000618</v>
      </c>
      <c r="H397">
        <v>34000</v>
      </c>
      <c r="I397" t="s">
        <v>40</v>
      </c>
      <c r="J397" s="9">
        <v>0</v>
      </c>
      <c r="K397" s="9">
        <v>0</v>
      </c>
      <c r="L397" s="9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H64"/>
  <sheetViews>
    <sheetView topLeftCell="B1" workbookViewId="0">
      <selection activeCell="F18" sqref="F18"/>
    </sheetView>
  </sheetViews>
  <sheetFormatPr defaultRowHeight="15" x14ac:dyDescent="0.25"/>
  <cols>
    <col min="1" max="1" width="14.85546875" hidden="1" customWidth="1"/>
    <col min="4" max="4" width="12.5703125" bestFit="1" customWidth="1"/>
    <col min="7" max="7" width="11" bestFit="1" customWidth="1"/>
    <col min="8" max="8" width="12" bestFit="1" customWidth="1"/>
  </cols>
  <sheetData>
    <row r="1" spans="1:8" x14ac:dyDescent="0.25">
      <c r="A1" t="s">
        <v>0</v>
      </c>
      <c r="B1" t="s">
        <v>48</v>
      </c>
      <c r="C1" t="s">
        <v>5</v>
      </c>
      <c r="D1" t="s">
        <v>49</v>
      </c>
      <c r="E1" t="s">
        <v>50</v>
      </c>
      <c r="F1" t="s">
        <v>51</v>
      </c>
      <c r="G1" t="s">
        <v>10</v>
      </c>
      <c r="H1" t="s">
        <v>17</v>
      </c>
    </row>
    <row r="2" spans="1:8" x14ac:dyDescent="0.25">
      <c r="A2">
        <v>4724</v>
      </c>
      <c r="B2">
        <v>202512</v>
      </c>
      <c r="C2">
        <v>31000</v>
      </c>
      <c r="D2" t="s">
        <v>55</v>
      </c>
      <c r="E2">
        <v>153</v>
      </c>
      <c r="F2">
        <v>47</v>
      </c>
      <c r="H2" t="s">
        <v>73</v>
      </c>
    </row>
    <row r="3" spans="1:8" x14ac:dyDescent="0.25">
      <c r="A3">
        <v>4724</v>
      </c>
      <c r="B3">
        <v>202512</v>
      </c>
      <c r="C3">
        <v>31000</v>
      </c>
      <c r="D3" t="s">
        <v>56</v>
      </c>
      <c r="E3">
        <v>10913</v>
      </c>
      <c r="F3">
        <v>5984</v>
      </c>
      <c r="H3" t="s">
        <v>73</v>
      </c>
    </row>
    <row r="4" spans="1:8" x14ac:dyDescent="0.25">
      <c r="A4">
        <v>4724</v>
      </c>
      <c r="B4">
        <v>202512</v>
      </c>
      <c r="C4">
        <v>31000</v>
      </c>
      <c r="D4" t="s">
        <v>57</v>
      </c>
      <c r="E4">
        <v>60337</v>
      </c>
      <c r="F4">
        <v>48043</v>
      </c>
      <c r="H4" t="s">
        <v>73</v>
      </c>
    </row>
    <row r="5" spans="1:8" x14ac:dyDescent="0.25">
      <c r="A5">
        <v>4724</v>
      </c>
      <c r="B5">
        <v>202512</v>
      </c>
      <c r="C5">
        <v>31000</v>
      </c>
      <c r="D5" t="s">
        <v>58</v>
      </c>
      <c r="E5">
        <v>6909</v>
      </c>
      <c r="F5">
        <v>4478</v>
      </c>
      <c r="H5" t="s">
        <v>73</v>
      </c>
    </row>
    <row r="6" spans="1:8" x14ac:dyDescent="0.25">
      <c r="A6">
        <v>4724</v>
      </c>
      <c r="B6">
        <v>202512</v>
      </c>
      <c r="C6">
        <v>31000</v>
      </c>
      <c r="D6" t="s">
        <v>59</v>
      </c>
      <c r="E6">
        <v>983</v>
      </c>
      <c r="F6">
        <v>712</v>
      </c>
      <c r="H6" t="s">
        <v>73</v>
      </c>
    </row>
    <row r="7" spans="1:8" x14ac:dyDescent="0.25">
      <c r="A7">
        <v>4724</v>
      </c>
      <c r="B7">
        <v>202512</v>
      </c>
      <c r="C7">
        <v>31000</v>
      </c>
      <c r="D7" t="s">
        <v>60</v>
      </c>
      <c r="E7">
        <v>31</v>
      </c>
      <c r="F7">
        <v>17</v>
      </c>
      <c r="H7" t="s">
        <v>73</v>
      </c>
    </row>
    <row r="8" spans="1:8" x14ac:dyDescent="0.25">
      <c r="A8">
        <v>4724</v>
      </c>
      <c r="B8">
        <v>202512</v>
      </c>
      <c r="C8">
        <v>31000</v>
      </c>
      <c r="D8" t="s">
        <v>61</v>
      </c>
      <c r="E8">
        <v>0</v>
      </c>
      <c r="F8">
        <v>0</v>
      </c>
      <c r="H8" t="s">
        <v>73</v>
      </c>
    </row>
    <row r="9" spans="1:8" x14ac:dyDescent="0.25">
      <c r="A9">
        <v>4724</v>
      </c>
      <c r="B9">
        <v>202512</v>
      </c>
      <c r="C9">
        <v>32000</v>
      </c>
      <c r="D9" t="s">
        <v>55</v>
      </c>
      <c r="E9">
        <v>0</v>
      </c>
      <c r="F9">
        <v>0</v>
      </c>
      <c r="H9" t="s">
        <v>73</v>
      </c>
    </row>
    <row r="10" spans="1:8" x14ac:dyDescent="0.25">
      <c r="A10">
        <v>4724</v>
      </c>
      <c r="B10">
        <v>202512</v>
      </c>
      <c r="C10">
        <v>32000</v>
      </c>
      <c r="D10" t="s">
        <v>56</v>
      </c>
      <c r="E10">
        <v>0</v>
      </c>
      <c r="F10">
        <v>0</v>
      </c>
      <c r="H10" t="s">
        <v>73</v>
      </c>
    </row>
    <row r="11" spans="1:8" x14ac:dyDescent="0.25">
      <c r="A11">
        <v>4724</v>
      </c>
      <c r="B11">
        <v>202512</v>
      </c>
      <c r="C11">
        <v>32000</v>
      </c>
      <c r="D11" t="s">
        <v>57</v>
      </c>
      <c r="E11">
        <v>69</v>
      </c>
      <c r="F11">
        <v>57</v>
      </c>
      <c r="H11" t="s">
        <v>73</v>
      </c>
    </row>
    <row r="12" spans="1:8" x14ac:dyDescent="0.25">
      <c r="A12">
        <v>4724</v>
      </c>
      <c r="B12">
        <v>202512</v>
      </c>
      <c r="C12">
        <v>32000</v>
      </c>
      <c r="D12" t="s">
        <v>58</v>
      </c>
      <c r="E12">
        <v>29</v>
      </c>
      <c r="F12">
        <v>15</v>
      </c>
      <c r="H12" t="s">
        <v>73</v>
      </c>
    </row>
    <row r="13" spans="1:8" x14ac:dyDescent="0.25">
      <c r="A13">
        <v>4724</v>
      </c>
      <c r="B13">
        <v>202512</v>
      </c>
      <c r="C13">
        <v>32000</v>
      </c>
      <c r="D13" t="s">
        <v>59</v>
      </c>
      <c r="E13">
        <v>9</v>
      </c>
      <c r="F13">
        <v>8</v>
      </c>
      <c r="H13" t="s">
        <v>73</v>
      </c>
    </row>
    <row r="14" spans="1:8" x14ac:dyDescent="0.25">
      <c r="A14">
        <v>4724</v>
      </c>
      <c r="B14">
        <v>202512</v>
      </c>
      <c r="C14">
        <v>32000</v>
      </c>
      <c r="D14" t="s">
        <v>60</v>
      </c>
      <c r="E14">
        <v>5</v>
      </c>
      <c r="F14">
        <v>4</v>
      </c>
      <c r="H14" t="s">
        <v>73</v>
      </c>
    </row>
    <row r="15" spans="1:8" x14ac:dyDescent="0.25">
      <c r="A15">
        <v>4724</v>
      </c>
      <c r="B15">
        <v>202512</v>
      </c>
      <c r="C15">
        <v>32000</v>
      </c>
      <c r="D15" t="s">
        <v>61</v>
      </c>
      <c r="E15">
        <v>0</v>
      </c>
      <c r="F15">
        <v>0</v>
      </c>
      <c r="H15" t="s">
        <v>73</v>
      </c>
    </row>
    <row r="16" spans="1:8" x14ac:dyDescent="0.25">
      <c r="A16">
        <v>4724</v>
      </c>
      <c r="B16">
        <v>202512</v>
      </c>
      <c r="C16">
        <v>33000</v>
      </c>
      <c r="D16" t="s">
        <v>55</v>
      </c>
      <c r="E16">
        <v>81</v>
      </c>
      <c r="F16">
        <v>69</v>
      </c>
      <c r="H16" t="s">
        <v>73</v>
      </c>
    </row>
    <row r="17" spans="1:8" x14ac:dyDescent="0.25">
      <c r="A17">
        <v>4724</v>
      </c>
      <c r="B17">
        <v>202512</v>
      </c>
      <c r="C17">
        <v>33000</v>
      </c>
      <c r="D17" t="s">
        <v>56</v>
      </c>
      <c r="E17">
        <v>1</v>
      </c>
      <c r="F17">
        <v>10</v>
      </c>
      <c r="H17" t="s">
        <v>73</v>
      </c>
    </row>
    <row r="18" spans="1:8" x14ac:dyDescent="0.25">
      <c r="A18">
        <v>4724</v>
      </c>
      <c r="B18">
        <v>202512</v>
      </c>
      <c r="C18">
        <v>33000</v>
      </c>
      <c r="D18" t="s">
        <v>57</v>
      </c>
      <c r="E18">
        <v>40</v>
      </c>
      <c r="F18">
        <v>85</v>
      </c>
      <c r="H18" t="s">
        <v>73</v>
      </c>
    </row>
    <row r="19" spans="1:8" x14ac:dyDescent="0.25">
      <c r="A19">
        <v>4724</v>
      </c>
      <c r="B19">
        <v>202512</v>
      </c>
      <c r="C19">
        <v>33000</v>
      </c>
      <c r="D19" t="s">
        <v>58</v>
      </c>
      <c r="E19">
        <v>12</v>
      </c>
      <c r="F19">
        <v>34</v>
      </c>
      <c r="H19" t="s">
        <v>73</v>
      </c>
    </row>
    <row r="20" spans="1:8" x14ac:dyDescent="0.25">
      <c r="A20">
        <v>4724</v>
      </c>
      <c r="B20">
        <v>202512</v>
      </c>
      <c r="C20">
        <v>33000</v>
      </c>
      <c r="D20" t="s">
        <v>59</v>
      </c>
      <c r="E20">
        <v>4</v>
      </c>
      <c r="F20">
        <v>8</v>
      </c>
      <c r="H20" t="s">
        <v>73</v>
      </c>
    </row>
    <row r="21" spans="1:8" x14ac:dyDescent="0.25">
      <c r="A21">
        <v>4724</v>
      </c>
      <c r="B21">
        <v>202512</v>
      </c>
      <c r="C21">
        <v>33000</v>
      </c>
      <c r="D21" t="s">
        <v>60</v>
      </c>
      <c r="E21">
        <v>0</v>
      </c>
      <c r="F21">
        <v>1</v>
      </c>
      <c r="H21" t="s">
        <v>73</v>
      </c>
    </row>
    <row r="22" spans="1:8" x14ac:dyDescent="0.25">
      <c r="A22">
        <v>4724</v>
      </c>
      <c r="B22">
        <v>202512</v>
      </c>
      <c r="C22">
        <v>33000</v>
      </c>
      <c r="D22" t="s">
        <v>61</v>
      </c>
      <c r="E22">
        <v>0</v>
      </c>
      <c r="F22">
        <v>0</v>
      </c>
      <c r="H22" t="s">
        <v>73</v>
      </c>
    </row>
    <row r="23" spans="1:8" x14ac:dyDescent="0.25">
      <c r="A23">
        <v>4724</v>
      </c>
      <c r="B23">
        <v>202512</v>
      </c>
      <c r="C23">
        <v>31000</v>
      </c>
      <c r="D23" t="s">
        <v>55</v>
      </c>
      <c r="E23">
        <v>150</v>
      </c>
      <c r="F23">
        <v>46</v>
      </c>
      <c r="G23">
        <v>2013000383</v>
      </c>
      <c r="H23" t="s">
        <v>69</v>
      </c>
    </row>
    <row r="24" spans="1:8" x14ac:dyDescent="0.25">
      <c r="A24">
        <v>4724</v>
      </c>
      <c r="B24">
        <v>202512</v>
      </c>
      <c r="C24">
        <v>31000</v>
      </c>
      <c r="D24" t="s">
        <v>56</v>
      </c>
      <c r="E24">
        <v>10523</v>
      </c>
      <c r="F24">
        <v>5841</v>
      </c>
      <c r="G24">
        <v>2013000383</v>
      </c>
      <c r="H24" t="s">
        <v>69</v>
      </c>
    </row>
    <row r="25" spans="1:8" x14ac:dyDescent="0.25">
      <c r="A25">
        <v>4724</v>
      </c>
      <c r="B25">
        <v>202512</v>
      </c>
      <c r="C25">
        <v>31000</v>
      </c>
      <c r="D25" t="s">
        <v>57</v>
      </c>
      <c r="E25">
        <v>58338</v>
      </c>
      <c r="F25">
        <v>47066</v>
      </c>
      <c r="G25">
        <v>2013000383</v>
      </c>
      <c r="H25" t="s">
        <v>69</v>
      </c>
    </row>
    <row r="26" spans="1:8" x14ac:dyDescent="0.25">
      <c r="A26">
        <v>4724</v>
      </c>
      <c r="B26">
        <v>202512</v>
      </c>
      <c r="C26">
        <v>31000</v>
      </c>
      <c r="D26" t="s">
        <v>58</v>
      </c>
      <c r="E26">
        <v>6477</v>
      </c>
      <c r="F26">
        <v>4336</v>
      </c>
      <c r="G26">
        <v>2013000383</v>
      </c>
      <c r="H26" t="s">
        <v>69</v>
      </c>
    </row>
    <row r="27" spans="1:8" x14ac:dyDescent="0.25">
      <c r="A27">
        <v>4724</v>
      </c>
      <c r="B27">
        <v>202512</v>
      </c>
      <c r="C27">
        <v>31000</v>
      </c>
      <c r="D27" t="s">
        <v>59</v>
      </c>
      <c r="E27">
        <v>971</v>
      </c>
      <c r="F27">
        <v>705</v>
      </c>
      <c r="G27">
        <v>2013000383</v>
      </c>
      <c r="H27" t="s">
        <v>69</v>
      </c>
    </row>
    <row r="28" spans="1:8" x14ac:dyDescent="0.25">
      <c r="A28">
        <v>4724</v>
      </c>
      <c r="B28">
        <v>202512</v>
      </c>
      <c r="C28">
        <v>31000</v>
      </c>
      <c r="D28" t="s">
        <v>60</v>
      </c>
      <c r="E28">
        <v>31</v>
      </c>
      <c r="F28">
        <v>17</v>
      </c>
      <c r="G28">
        <v>2013000383</v>
      </c>
      <c r="H28" t="s">
        <v>69</v>
      </c>
    </row>
    <row r="29" spans="1:8" x14ac:dyDescent="0.25">
      <c r="A29">
        <v>4724</v>
      </c>
      <c r="B29">
        <v>202512</v>
      </c>
      <c r="C29">
        <v>31000</v>
      </c>
      <c r="D29" t="s">
        <v>61</v>
      </c>
      <c r="E29">
        <v>0</v>
      </c>
      <c r="F29">
        <v>0</v>
      </c>
      <c r="G29">
        <v>2013000383</v>
      </c>
      <c r="H29" t="s">
        <v>69</v>
      </c>
    </row>
    <row r="30" spans="1:8" x14ac:dyDescent="0.25">
      <c r="A30">
        <v>4724</v>
      </c>
      <c r="B30">
        <v>202512</v>
      </c>
      <c r="C30">
        <v>32000</v>
      </c>
      <c r="D30" t="s">
        <v>55</v>
      </c>
      <c r="E30">
        <v>0</v>
      </c>
      <c r="F30">
        <v>0</v>
      </c>
      <c r="G30">
        <v>2013000383</v>
      </c>
      <c r="H30" t="s">
        <v>69</v>
      </c>
    </row>
    <row r="31" spans="1:8" x14ac:dyDescent="0.25">
      <c r="A31">
        <v>4724</v>
      </c>
      <c r="B31">
        <v>202512</v>
      </c>
      <c r="C31">
        <v>32000</v>
      </c>
      <c r="D31" t="s">
        <v>56</v>
      </c>
      <c r="E31">
        <v>0</v>
      </c>
      <c r="F31">
        <v>0</v>
      </c>
      <c r="G31">
        <v>2013000383</v>
      </c>
      <c r="H31" t="s">
        <v>69</v>
      </c>
    </row>
    <row r="32" spans="1:8" x14ac:dyDescent="0.25">
      <c r="A32">
        <v>4724</v>
      </c>
      <c r="B32">
        <v>202512</v>
      </c>
      <c r="C32">
        <v>32000</v>
      </c>
      <c r="D32" t="s">
        <v>57</v>
      </c>
      <c r="E32">
        <v>66</v>
      </c>
      <c r="F32">
        <v>54</v>
      </c>
      <c r="G32">
        <v>2013000383</v>
      </c>
      <c r="H32" t="s">
        <v>69</v>
      </c>
    </row>
    <row r="33" spans="1:8" x14ac:dyDescent="0.25">
      <c r="A33">
        <v>4724</v>
      </c>
      <c r="B33">
        <v>202512</v>
      </c>
      <c r="C33">
        <v>32000</v>
      </c>
      <c r="D33" t="s">
        <v>58</v>
      </c>
      <c r="E33">
        <v>26</v>
      </c>
      <c r="F33">
        <v>15</v>
      </c>
      <c r="G33">
        <v>2013000383</v>
      </c>
      <c r="H33" t="s">
        <v>69</v>
      </c>
    </row>
    <row r="34" spans="1:8" x14ac:dyDescent="0.25">
      <c r="A34">
        <v>4724</v>
      </c>
      <c r="B34">
        <v>202512</v>
      </c>
      <c r="C34">
        <v>32000</v>
      </c>
      <c r="D34" t="s">
        <v>59</v>
      </c>
      <c r="E34">
        <v>9</v>
      </c>
      <c r="F34">
        <v>8</v>
      </c>
      <c r="G34">
        <v>2013000383</v>
      </c>
      <c r="H34" t="s">
        <v>69</v>
      </c>
    </row>
    <row r="35" spans="1:8" x14ac:dyDescent="0.25">
      <c r="A35">
        <v>4724</v>
      </c>
      <c r="B35">
        <v>202512</v>
      </c>
      <c r="C35">
        <v>32000</v>
      </c>
      <c r="D35" t="s">
        <v>60</v>
      </c>
      <c r="E35">
        <v>5</v>
      </c>
      <c r="F35">
        <v>3</v>
      </c>
      <c r="G35">
        <v>2013000383</v>
      </c>
      <c r="H35" t="s">
        <v>69</v>
      </c>
    </row>
    <row r="36" spans="1:8" x14ac:dyDescent="0.25">
      <c r="A36">
        <v>4724</v>
      </c>
      <c r="B36">
        <v>202512</v>
      </c>
      <c r="C36">
        <v>32000</v>
      </c>
      <c r="D36" t="s">
        <v>61</v>
      </c>
      <c r="E36">
        <v>0</v>
      </c>
      <c r="F36">
        <v>0</v>
      </c>
      <c r="G36">
        <v>2013000383</v>
      </c>
      <c r="H36" t="s">
        <v>69</v>
      </c>
    </row>
    <row r="37" spans="1:8" x14ac:dyDescent="0.25">
      <c r="A37">
        <v>4724</v>
      </c>
      <c r="B37">
        <v>202512</v>
      </c>
      <c r="C37">
        <v>33000</v>
      </c>
      <c r="D37" t="s">
        <v>55</v>
      </c>
      <c r="E37">
        <v>81</v>
      </c>
      <c r="F37">
        <v>67</v>
      </c>
      <c r="G37">
        <v>2013000383</v>
      </c>
      <c r="H37" t="s">
        <v>69</v>
      </c>
    </row>
    <row r="38" spans="1:8" x14ac:dyDescent="0.25">
      <c r="A38">
        <v>4724</v>
      </c>
      <c r="B38">
        <v>202512</v>
      </c>
      <c r="C38">
        <v>33000</v>
      </c>
      <c r="D38" t="s">
        <v>56</v>
      </c>
      <c r="E38">
        <v>1</v>
      </c>
      <c r="F38">
        <v>10</v>
      </c>
      <c r="G38">
        <v>2013000383</v>
      </c>
      <c r="H38" t="s">
        <v>69</v>
      </c>
    </row>
    <row r="39" spans="1:8" x14ac:dyDescent="0.25">
      <c r="A39">
        <v>4724</v>
      </c>
      <c r="B39">
        <v>202512</v>
      </c>
      <c r="C39">
        <v>33000</v>
      </c>
      <c r="D39" t="s">
        <v>57</v>
      </c>
      <c r="E39">
        <v>39</v>
      </c>
      <c r="F39">
        <v>83</v>
      </c>
      <c r="G39">
        <v>2013000383</v>
      </c>
      <c r="H39" t="s">
        <v>69</v>
      </c>
    </row>
    <row r="40" spans="1:8" x14ac:dyDescent="0.25">
      <c r="A40">
        <v>4724</v>
      </c>
      <c r="B40">
        <v>202512</v>
      </c>
      <c r="C40">
        <v>33000</v>
      </c>
      <c r="D40" t="s">
        <v>58</v>
      </c>
      <c r="E40">
        <v>12</v>
      </c>
      <c r="F40">
        <v>31</v>
      </c>
      <c r="G40">
        <v>2013000383</v>
      </c>
      <c r="H40" t="s">
        <v>69</v>
      </c>
    </row>
    <row r="41" spans="1:8" x14ac:dyDescent="0.25">
      <c r="A41">
        <v>4724</v>
      </c>
      <c r="B41">
        <v>202512</v>
      </c>
      <c r="C41">
        <v>33000</v>
      </c>
      <c r="D41" t="s">
        <v>59</v>
      </c>
      <c r="E41">
        <v>4</v>
      </c>
      <c r="F41">
        <v>8</v>
      </c>
      <c r="G41">
        <v>2013000383</v>
      </c>
      <c r="H41" t="s">
        <v>69</v>
      </c>
    </row>
    <row r="42" spans="1:8" x14ac:dyDescent="0.25">
      <c r="A42">
        <v>4724</v>
      </c>
      <c r="B42">
        <v>202512</v>
      </c>
      <c r="C42">
        <v>33000</v>
      </c>
      <c r="D42" t="s">
        <v>60</v>
      </c>
      <c r="E42">
        <v>0</v>
      </c>
      <c r="F42">
        <v>1</v>
      </c>
      <c r="G42">
        <v>2013000383</v>
      </c>
      <c r="H42" t="s">
        <v>69</v>
      </c>
    </row>
    <row r="43" spans="1:8" x14ac:dyDescent="0.25">
      <c r="A43">
        <v>4724</v>
      </c>
      <c r="B43">
        <v>202512</v>
      </c>
      <c r="C43">
        <v>33000</v>
      </c>
      <c r="D43" t="s">
        <v>61</v>
      </c>
      <c r="E43">
        <v>0</v>
      </c>
      <c r="F43">
        <v>0</v>
      </c>
      <c r="G43">
        <v>2013000383</v>
      </c>
      <c r="H43" t="s">
        <v>69</v>
      </c>
    </row>
    <row r="44" spans="1:8" x14ac:dyDescent="0.25">
      <c r="A44">
        <v>4724</v>
      </c>
      <c r="B44">
        <v>202512</v>
      </c>
      <c r="C44">
        <v>31000</v>
      </c>
      <c r="D44" t="s">
        <v>55</v>
      </c>
      <c r="E44">
        <v>3</v>
      </c>
      <c r="F44">
        <v>1</v>
      </c>
      <c r="G44">
        <v>2013000618</v>
      </c>
      <c r="H44" t="s">
        <v>71</v>
      </c>
    </row>
    <row r="45" spans="1:8" x14ac:dyDescent="0.25">
      <c r="A45">
        <v>4724</v>
      </c>
      <c r="B45">
        <v>202512</v>
      </c>
      <c r="C45">
        <v>31000</v>
      </c>
      <c r="D45" t="s">
        <v>56</v>
      </c>
      <c r="E45">
        <v>390</v>
      </c>
      <c r="F45">
        <v>143</v>
      </c>
      <c r="G45">
        <v>2013000618</v>
      </c>
      <c r="H45" t="s">
        <v>71</v>
      </c>
    </row>
    <row r="46" spans="1:8" x14ac:dyDescent="0.25">
      <c r="A46">
        <v>4724</v>
      </c>
      <c r="B46">
        <v>202512</v>
      </c>
      <c r="C46">
        <v>31000</v>
      </c>
      <c r="D46" t="s">
        <v>57</v>
      </c>
      <c r="E46">
        <v>1999</v>
      </c>
      <c r="F46">
        <v>977</v>
      </c>
      <c r="G46">
        <v>2013000618</v>
      </c>
      <c r="H46" t="s">
        <v>71</v>
      </c>
    </row>
    <row r="47" spans="1:8" x14ac:dyDescent="0.25">
      <c r="A47">
        <v>4724</v>
      </c>
      <c r="B47">
        <v>202512</v>
      </c>
      <c r="C47">
        <v>31000</v>
      </c>
      <c r="D47" t="s">
        <v>58</v>
      </c>
      <c r="E47">
        <v>432</v>
      </c>
      <c r="F47">
        <v>142</v>
      </c>
      <c r="G47">
        <v>2013000618</v>
      </c>
      <c r="H47" t="s">
        <v>71</v>
      </c>
    </row>
    <row r="48" spans="1:8" x14ac:dyDescent="0.25">
      <c r="A48">
        <v>4724</v>
      </c>
      <c r="B48">
        <v>202512</v>
      </c>
      <c r="C48">
        <v>31000</v>
      </c>
      <c r="D48" t="s">
        <v>59</v>
      </c>
      <c r="E48">
        <v>12</v>
      </c>
      <c r="F48">
        <v>7</v>
      </c>
      <c r="G48">
        <v>2013000618</v>
      </c>
      <c r="H48" t="s">
        <v>71</v>
      </c>
    </row>
    <row r="49" spans="1:8" x14ac:dyDescent="0.25">
      <c r="A49">
        <v>4724</v>
      </c>
      <c r="B49">
        <v>202512</v>
      </c>
      <c r="C49">
        <v>31000</v>
      </c>
      <c r="D49" t="s">
        <v>60</v>
      </c>
      <c r="E49">
        <v>0</v>
      </c>
      <c r="F49">
        <v>0</v>
      </c>
      <c r="G49">
        <v>2013000618</v>
      </c>
      <c r="H49" t="s">
        <v>71</v>
      </c>
    </row>
    <row r="50" spans="1:8" x14ac:dyDescent="0.25">
      <c r="A50">
        <v>4724</v>
      </c>
      <c r="B50">
        <v>202512</v>
      </c>
      <c r="C50">
        <v>31000</v>
      </c>
      <c r="D50" t="s">
        <v>61</v>
      </c>
      <c r="E50">
        <v>0</v>
      </c>
      <c r="F50">
        <v>0</v>
      </c>
      <c r="G50">
        <v>2013000618</v>
      </c>
      <c r="H50" t="s">
        <v>71</v>
      </c>
    </row>
    <row r="51" spans="1:8" x14ac:dyDescent="0.25">
      <c r="A51">
        <v>4724</v>
      </c>
      <c r="B51">
        <v>202512</v>
      </c>
      <c r="C51">
        <v>32000</v>
      </c>
      <c r="D51" t="s">
        <v>55</v>
      </c>
      <c r="E51">
        <v>0</v>
      </c>
      <c r="F51">
        <v>0</v>
      </c>
      <c r="G51">
        <v>2013000618</v>
      </c>
      <c r="H51" t="s">
        <v>71</v>
      </c>
    </row>
    <row r="52" spans="1:8" x14ac:dyDescent="0.25">
      <c r="A52">
        <v>4724</v>
      </c>
      <c r="B52">
        <v>202512</v>
      </c>
      <c r="C52">
        <v>32000</v>
      </c>
      <c r="D52" t="s">
        <v>56</v>
      </c>
      <c r="E52">
        <v>0</v>
      </c>
      <c r="F52">
        <v>0</v>
      </c>
      <c r="G52">
        <v>2013000618</v>
      </c>
      <c r="H52" t="s">
        <v>71</v>
      </c>
    </row>
    <row r="53" spans="1:8" x14ac:dyDescent="0.25">
      <c r="A53">
        <v>4724</v>
      </c>
      <c r="B53">
        <v>202512</v>
      </c>
      <c r="C53">
        <v>32000</v>
      </c>
      <c r="D53" t="s">
        <v>57</v>
      </c>
      <c r="E53">
        <v>3</v>
      </c>
      <c r="F53">
        <v>3</v>
      </c>
      <c r="G53">
        <v>2013000618</v>
      </c>
      <c r="H53" t="s">
        <v>71</v>
      </c>
    </row>
    <row r="54" spans="1:8" x14ac:dyDescent="0.25">
      <c r="A54">
        <v>4724</v>
      </c>
      <c r="B54">
        <v>202512</v>
      </c>
      <c r="C54">
        <v>32000</v>
      </c>
      <c r="D54" t="s">
        <v>58</v>
      </c>
      <c r="E54">
        <v>3</v>
      </c>
      <c r="F54">
        <v>0</v>
      </c>
      <c r="G54">
        <v>2013000618</v>
      </c>
      <c r="H54" t="s">
        <v>71</v>
      </c>
    </row>
    <row r="55" spans="1:8" x14ac:dyDescent="0.25">
      <c r="A55">
        <v>4724</v>
      </c>
      <c r="B55">
        <v>202512</v>
      </c>
      <c r="C55">
        <v>32000</v>
      </c>
      <c r="D55" t="s">
        <v>59</v>
      </c>
      <c r="E55">
        <v>0</v>
      </c>
      <c r="F55">
        <v>0</v>
      </c>
      <c r="G55">
        <v>2013000618</v>
      </c>
      <c r="H55" t="s">
        <v>71</v>
      </c>
    </row>
    <row r="56" spans="1:8" x14ac:dyDescent="0.25">
      <c r="A56">
        <v>4724</v>
      </c>
      <c r="B56">
        <v>202512</v>
      </c>
      <c r="C56">
        <v>32000</v>
      </c>
      <c r="D56" t="s">
        <v>60</v>
      </c>
      <c r="E56">
        <v>0</v>
      </c>
      <c r="F56">
        <v>1</v>
      </c>
      <c r="G56">
        <v>2013000618</v>
      </c>
      <c r="H56" t="s">
        <v>71</v>
      </c>
    </row>
    <row r="57" spans="1:8" x14ac:dyDescent="0.25">
      <c r="A57">
        <v>4724</v>
      </c>
      <c r="B57">
        <v>202512</v>
      </c>
      <c r="C57">
        <v>32000</v>
      </c>
      <c r="D57" t="s">
        <v>61</v>
      </c>
      <c r="E57">
        <v>0</v>
      </c>
      <c r="F57">
        <v>0</v>
      </c>
      <c r="G57">
        <v>2013000618</v>
      </c>
      <c r="H57" t="s">
        <v>71</v>
      </c>
    </row>
    <row r="58" spans="1:8" x14ac:dyDescent="0.25">
      <c r="A58">
        <v>4724</v>
      </c>
      <c r="B58">
        <v>202512</v>
      </c>
      <c r="C58">
        <v>33000</v>
      </c>
      <c r="D58" t="s">
        <v>55</v>
      </c>
      <c r="E58">
        <v>0</v>
      </c>
      <c r="F58">
        <v>2</v>
      </c>
      <c r="G58">
        <v>2013000618</v>
      </c>
      <c r="H58" t="s">
        <v>71</v>
      </c>
    </row>
    <row r="59" spans="1:8" x14ac:dyDescent="0.25">
      <c r="A59">
        <v>4724</v>
      </c>
      <c r="B59">
        <v>202512</v>
      </c>
      <c r="C59">
        <v>33000</v>
      </c>
      <c r="D59" t="s">
        <v>56</v>
      </c>
      <c r="E59">
        <v>0</v>
      </c>
      <c r="F59">
        <v>0</v>
      </c>
      <c r="G59">
        <v>2013000618</v>
      </c>
      <c r="H59" t="s">
        <v>71</v>
      </c>
    </row>
    <row r="60" spans="1:8" x14ac:dyDescent="0.25">
      <c r="A60">
        <v>4724</v>
      </c>
      <c r="B60">
        <v>202512</v>
      </c>
      <c r="C60">
        <v>33000</v>
      </c>
      <c r="D60" t="s">
        <v>57</v>
      </c>
      <c r="E60">
        <v>1</v>
      </c>
      <c r="F60">
        <v>2</v>
      </c>
      <c r="G60">
        <v>2013000618</v>
      </c>
      <c r="H60" t="s">
        <v>71</v>
      </c>
    </row>
    <row r="61" spans="1:8" x14ac:dyDescent="0.25">
      <c r="A61">
        <v>4724</v>
      </c>
      <c r="B61">
        <v>202512</v>
      </c>
      <c r="C61">
        <v>33000</v>
      </c>
      <c r="D61" t="s">
        <v>58</v>
      </c>
      <c r="E61">
        <v>0</v>
      </c>
      <c r="F61">
        <v>3</v>
      </c>
      <c r="G61">
        <v>2013000618</v>
      </c>
      <c r="H61" t="s">
        <v>71</v>
      </c>
    </row>
    <row r="62" spans="1:8" x14ac:dyDescent="0.25">
      <c r="A62">
        <v>4724</v>
      </c>
      <c r="B62">
        <v>202512</v>
      </c>
      <c r="C62">
        <v>33000</v>
      </c>
      <c r="D62" t="s">
        <v>59</v>
      </c>
      <c r="E62">
        <v>0</v>
      </c>
      <c r="F62">
        <v>0</v>
      </c>
      <c r="G62">
        <v>2013000618</v>
      </c>
      <c r="H62" t="s">
        <v>71</v>
      </c>
    </row>
    <row r="63" spans="1:8" x14ac:dyDescent="0.25">
      <c r="A63">
        <v>4724</v>
      </c>
      <c r="B63">
        <v>202512</v>
      </c>
      <c r="C63">
        <v>33000</v>
      </c>
      <c r="D63" t="s">
        <v>60</v>
      </c>
      <c r="E63">
        <v>0</v>
      </c>
      <c r="F63">
        <v>0</v>
      </c>
      <c r="G63">
        <v>2013000618</v>
      </c>
      <c r="H63" t="s">
        <v>71</v>
      </c>
    </row>
    <row r="64" spans="1:8" x14ac:dyDescent="0.25">
      <c r="A64">
        <v>4724</v>
      </c>
      <c r="B64">
        <v>202512</v>
      </c>
      <c r="C64">
        <v>33000</v>
      </c>
      <c r="D64" t="s">
        <v>61</v>
      </c>
      <c r="E64">
        <v>0</v>
      </c>
      <c r="F64">
        <v>0</v>
      </c>
      <c r="G64">
        <v>2013000618</v>
      </c>
      <c r="H64" t="s">
        <v>71</v>
      </c>
    </row>
  </sheetData>
  <autoFilter ref="A1:H64" xr:uid="{A7BB29F2-5368-4D88-BB09-EC26CFB5BF03}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L64"/>
  <sheetViews>
    <sheetView workbookViewId="0">
      <selection activeCell="B18" sqref="B18"/>
    </sheetView>
  </sheetViews>
  <sheetFormatPr defaultRowHeight="15" x14ac:dyDescent="0.25"/>
  <cols>
    <col min="1" max="1" width="14.85546875" bestFit="1" customWidth="1"/>
    <col min="2" max="2" width="18.42578125" bestFit="1" customWidth="1"/>
    <col min="3" max="3" width="23.42578125" bestFit="1" customWidth="1"/>
    <col min="4" max="4" width="18.42578125" bestFit="1" customWidth="1"/>
    <col min="5" max="5" width="12.5703125" bestFit="1" customWidth="1"/>
    <col min="6" max="6" width="16" bestFit="1" customWidth="1"/>
    <col min="7" max="7" width="15" bestFit="1" customWidth="1"/>
    <col min="8" max="8" width="11" bestFit="1" customWidth="1"/>
    <col min="9" max="9" width="19.5703125" bestFit="1" customWidth="1"/>
    <col min="10" max="10" width="12.5703125" bestFit="1" customWidth="1"/>
    <col min="11" max="11" width="17" bestFit="1" customWidth="1"/>
    <col min="12" max="12" width="16.140625" bestFit="1" customWidth="1"/>
  </cols>
  <sheetData>
    <row r="1" spans="1:12" x14ac:dyDescent="0.25">
      <c r="A1" t="s">
        <v>0</v>
      </c>
      <c r="B1" t="s">
        <v>48</v>
      </c>
      <c r="C1" t="s">
        <v>3</v>
      </c>
      <c r="D1" t="s">
        <v>5</v>
      </c>
      <c r="E1" t="s">
        <v>49</v>
      </c>
      <c r="F1" t="s">
        <v>50</v>
      </c>
      <c r="G1" t="s">
        <v>51</v>
      </c>
      <c r="H1" t="s">
        <v>10</v>
      </c>
      <c r="I1" t="s">
        <v>11</v>
      </c>
      <c r="J1" t="s">
        <v>52</v>
      </c>
      <c r="K1" t="s">
        <v>53</v>
      </c>
      <c r="L1" t="s">
        <v>54</v>
      </c>
    </row>
    <row r="2" spans="1:12" x14ac:dyDescent="0.25">
      <c r="A2">
        <v>4724</v>
      </c>
      <c r="B2">
        <v>202012</v>
      </c>
      <c r="C2" s="1" t="s">
        <v>16</v>
      </c>
      <c r="D2">
        <v>31000</v>
      </c>
      <c r="E2" s="1" t="s">
        <v>55</v>
      </c>
      <c r="F2">
        <v>101</v>
      </c>
      <c r="G2">
        <v>35</v>
      </c>
      <c r="J2" s="1"/>
    </row>
    <row r="3" spans="1:12" x14ac:dyDescent="0.25">
      <c r="A3">
        <v>4724</v>
      </c>
      <c r="B3">
        <v>202012</v>
      </c>
      <c r="C3" s="1" t="s">
        <v>16</v>
      </c>
      <c r="D3">
        <v>31000</v>
      </c>
      <c r="E3" s="1" t="s">
        <v>56</v>
      </c>
      <c r="F3">
        <v>14639</v>
      </c>
      <c r="G3">
        <v>10564</v>
      </c>
      <c r="J3" s="1"/>
    </row>
    <row r="4" spans="1:12" x14ac:dyDescent="0.25">
      <c r="A4">
        <v>4724</v>
      </c>
      <c r="B4">
        <v>202012</v>
      </c>
      <c r="C4" s="1" t="s">
        <v>16</v>
      </c>
      <c r="D4">
        <v>31000</v>
      </c>
      <c r="E4" s="1" t="s">
        <v>57</v>
      </c>
      <c r="F4">
        <v>33889</v>
      </c>
      <c r="G4">
        <v>27818</v>
      </c>
      <c r="J4" s="1"/>
    </row>
    <row r="5" spans="1:12" x14ac:dyDescent="0.25">
      <c r="A5">
        <v>4724</v>
      </c>
      <c r="B5">
        <v>202012</v>
      </c>
      <c r="C5" s="1" t="s">
        <v>16</v>
      </c>
      <c r="D5">
        <v>31000</v>
      </c>
      <c r="E5" s="1" t="s">
        <v>58</v>
      </c>
      <c r="F5">
        <v>2076</v>
      </c>
      <c r="G5">
        <v>1865</v>
      </c>
      <c r="J5" s="1"/>
    </row>
    <row r="6" spans="1:12" x14ac:dyDescent="0.25">
      <c r="A6">
        <v>4724</v>
      </c>
      <c r="B6">
        <v>202012</v>
      </c>
      <c r="C6" s="1" t="s">
        <v>16</v>
      </c>
      <c r="D6">
        <v>31000</v>
      </c>
      <c r="E6" s="1" t="s">
        <v>59</v>
      </c>
      <c r="F6">
        <v>297</v>
      </c>
      <c r="G6">
        <v>212</v>
      </c>
      <c r="J6" s="1"/>
    </row>
    <row r="7" spans="1:12" x14ac:dyDescent="0.25">
      <c r="A7">
        <v>4724</v>
      </c>
      <c r="B7">
        <v>202012</v>
      </c>
      <c r="C7" s="1" t="s">
        <v>16</v>
      </c>
      <c r="D7">
        <v>31000</v>
      </c>
      <c r="E7" s="1" t="s">
        <v>60</v>
      </c>
      <c r="F7">
        <v>0</v>
      </c>
      <c r="G7">
        <v>0</v>
      </c>
      <c r="J7" s="1"/>
    </row>
    <row r="8" spans="1:12" x14ac:dyDescent="0.25">
      <c r="A8">
        <v>4724</v>
      </c>
      <c r="B8">
        <v>202012</v>
      </c>
      <c r="C8" s="1" t="s">
        <v>16</v>
      </c>
      <c r="D8">
        <v>31000</v>
      </c>
      <c r="E8" s="1" t="s">
        <v>61</v>
      </c>
      <c r="F8">
        <v>0</v>
      </c>
      <c r="G8">
        <v>0</v>
      </c>
      <c r="J8" s="1"/>
    </row>
    <row r="9" spans="1:12" x14ac:dyDescent="0.25">
      <c r="A9">
        <v>4724</v>
      </c>
      <c r="B9">
        <v>202012</v>
      </c>
      <c r="C9" s="1" t="s">
        <v>16</v>
      </c>
      <c r="D9">
        <v>32000</v>
      </c>
      <c r="E9" s="1" t="s">
        <v>55</v>
      </c>
      <c r="F9">
        <v>0</v>
      </c>
      <c r="G9">
        <v>0</v>
      </c>
      <c r="J9" s="1"/>
    </row>
    <row r="10" spans="1:12" x14ac:dyDescent="0.25">
      <c r="A10">
        <v>4724</v>
      </c>
      <c r="B10">
        <v>202012</v>
      </c>
      <c r="C10" s="1" t="s">
        <v>16</v>
      </c>
      <c r="D10">
        <v>32000</v>
      </c>
      <c r="E10" s="1" t="s">
        <v>56</v>
      </c>
      <c r="F10">
        <v>2</v>
      </c>
      <c r="G10">
        <v>1</v>
      </c>
      <c r="J10" s="1"/>
    </row>
    <row r="11" spans="1:12" x14ac:dyDescent="0.25">
      <c r="A11">
        <v>4724</v>
      </c>
      <c r="B11">
        <v>202012</v>
      </c>
      <c r="C11" s="1" t="s">
        <v>16</v>
      </c>
      <c r="D11">
        <v>32000</v>
      </c>
      <c r="E11" s="1" t="s">
        <v>57</v>
      </c>
      <c r="F11">
        <v>9</v>
      </c>
      <c r="G11">
        <v>11</v>
      </c>
      <c r="J11" s="1"/>
    </row>
    <row r="12" spans="1:12" x14ac:dyDescent="0.25">
      <c r="A12">
        <v>4724</v>
      </c>
      <c r="B12">
        <v>202012</v>
      </c>
      <c r="C12" s="1" t="s">
        <v>16</v>
      </c>
      <c r="D12">
        <v>32000</v>
      </c>
      <c r="E12" s="1" t="s">
        <v>58</v>
      </c>
      <c r="F12">
        <v>7</v>
      </c>
      <c r="G12">
        <v>2</v>
      </c>
      <c r="J12" s="1"/>
    </row>
    <row r="13" spans="1:12" x14ac:dyDescent="0.25">
      <c r="A13">
        <v>4724</v>
      </c>
      <c r="B13">
        <v>202012</v>
      </c>
      <c r="C13" s="1" t="s">
        <v>16</v>
      </c>
      <c r="D13">
        <v>32000</v>
      </c>
      <c r="E13" s="1" t="s">
        <v>59</v>
      </c>
      <c r="F13">
        <v>0</v>
      </c>
      <c r="G13">
        <v>1</v>
      </c>
      <c r="J13" s="1"/>
    </row>
    <row r="14" spans="1:12" x14ac:dyDescent="0.25">
      <c r="A14">
        <v>4724</v>
      </c>
      <c r="B14">
        <v>202012</v>
      </c>
      <c r="C14" s="1" t="s">
        <v>16</v>
      </c>
      <c r="D14">
        <v>32000</v>
      </c>
      <c r="E14" s="1" t="s">
        <v>60</v>
      </c>
      <c r="F14">
        <v>2</v>
      </c>
      <c r="G14">
        <v>0</v>
      </c>
      <c r="J14" s="1"/>
    </row>
    <row r="15" spans="1:12" x14ac:dyDescent="0.25">
      <c r="A15">
        <v>4724</v>
      </c>
      <c r="B15">
        <v>202012</v>
      </c>
      <c r="C15" s="1" t="s">
        <v>16</v>
      </c>
      <c r="D15">
        <v>32000</v>
      </c>
      <c r="E15" s="1" t="s">
        <v>61</v>
      </c>
      <c r="F15">
        <v>0</v>
      </c>
      <c r="G15">
        <v>0</v>
      </c>
      <c r="J15" s="1"/>
    </row>
    <row r="16" spans="1:12" x14ac:dyDescent="0.25">
      <c r="A16">
        <v>4724</v>
      </c>
      <c r="B16">
        <v>202012</v>
      </c>
      <c r="C16" s="1" t="s">
        <v>16</v>
      </c>
      <c r="D16">
        <v>33000</v>
      </c>
      <c r="E16" s="1" t="s">
        <v>55</v>
      </c>
      <c r="F16">
        <v>20</v>
      </c>
      <c r="G16">
        <v>13</v>
      </c>
      <c r="J16" s="1"/>
    </row>
    <row r="17" spans="1:12" x14ac:dyDescent="0.25">
      <c r="A17">
        <v>4724</v>
      </c>
      <c r="B17">
        <v>202012</v>
      </c>
      <c r="C17" s="1" t="s">
        <v>16</v>
      </c>
      <c r="D17">
        <v>33000</v>
      </c>
      <c r="E17" s="1" t="s">
        <v>56</v>
      </c>
      <c r="F17">
        <v>4</v>
      </c>
      <c r="G17">
        <v>3</v>
      </c>
      <c r="J17" s="1"/>
    </row>
    <row r="18" spans="1:12" x14ac:dyDescent="0.25">
      <c r="A18">
        <v>4724</v>
      </c>
      <c r="B18">
        <v>202012</v>
      </c>
      <c r="C18" s="1" t="s">
        <v>16</v>
      </c>
      <c r="D18">
        <v>33000</v>
      </c>
      <c r="E18" s="1" t="s">
        <v>57</v>
      </c>
      <c r="F18">
        <v>10</v>
      </c>
      <c r="G18">
        <v>17</v>
      </c>
      <c r="J18" s="1"/>
    </row>
    <row r="19" spans="1:12" x14ac:dyDescent="0.25">
      <c r="A19">
        <v>4724</v>
      </c>
      <c r="B19">
        <v>202012</v>
      </c>
      <c r="C19" s="1" t="s">
        <v>16</v>
      </c>
      <c r="D19">
        <v>33000</v>
      </c>
      <c r="E19" s="1" t="s">
        <v>58</v>
      </c>
      <c r="F19">
        <v>4</v>
      </c>
      <c r="G19">
        <v>4</v>
      </c>
      <c r="J19" s="1"/>
    </row>
    <row r="20" spans="1:12" x14ac:dyDescent="0.25">
      <c r="A20">
        <v>4724</v>
      </c>
      <c r="B20">
        <v>202012</v>
      </c>
      <c r="C20" s="1" t="s">
        <v>16</v>
      </c>
      <c r="D20">
        <v>33000</v>
      </c>
      <c r="E20" s="1" t="s">
        <v>59</v>
      </c>
      <c r="F20">
        <v>0</v>
      </c>
      <c r="G20">
        <v>0</v>
      </c>
      <c r="J20" s="1"/>
    </row>
    <row r="21" spans="1:12" x14ac:dyDescent="0.25">
      <c r="A21">
        <v>4724</v>
      </c>
      <c r="B21">
        <v>202012</v>
      </c>
      <c r="C21" s="1" t="s">
        <v>16</v>
      </c>
      <c r="D21">
        <v>33000</v>
      </c>
      <c r="E21" s="1" t="s">
        <v>60</v>
      </c>
      <c r="F21">
        <v>0</v>
      </c>
      <c r="G21">
        <v>0</v>
      </c>
      <c r="J21" s="1"/>
    </row>
    <row r="22" spans="1:12" x14ac:dyDescent="0.25">
      <c r="A22">
        <v>4724</v>
      </c>
      <c r="B22">
        <v>202012</v>
      </c>
      <c r="C22" s="1" t="s">
        <v>16</v>
      </c>
      <c r="D22">
        <v>33000</v>
      </c>
      <c r="E22" s="1" t="s">
        <v>61</v>
      </c>
      <c r="F22">
        <v>0</v>
      </c>
      <c r="G22">
        <v>0</v>
      </c>
      <c r="J22" s="1"/>
    </row>
    <row r="23" spans="1:12" x14ac:dyDescent="0.25">
      <c r="A23">
        <v>4724</v>
      </c>
      <c r="B23">
        <v>202012</v>
      </c>
      <c r="C23" s="1" t="s">
        <v>16</v>
      </c>
      <c r="E23" s="1"/>
      <c r="H23">
        <v>2013000383</v>
      </c>
      <c r="I23">
        <v>31000</v>
      </c>
      <c r="J23" s="1" t="s">
        <v>55</v>
      </c>
      <c r="K23">
        <v>100</v>
      </c>
      <c r="L23">
        <v>35</v>
      </c>
    </row>
    <row r="24" spans="1:12" x14ac:dyDescent="0.25">
      <c r="A24">
        <v>4724</v>
      </c>
      <c r="B24">
        <v>202012</v>
      </c>
      <c r="C24" s="1" t="s">
        <v>16</v>
      </c>
      <c r="E24" s="1"/>
      <c r="H24">
        <v>2013000383</v>
      </c>
      <c r="I24">
        <v>31000</v>
      </c>
      <c r="J24" s="1" t="s">
        <v>56</v>
      </c>
      <c r="K24">
        <v>14359</v>
      </c>
      <c r="L24">
        <v>10432</v>
      </c>
    </row>
    <row r="25" spans="1:12" x14ac:dyDescent="0.25">
      <c r="A25">
        <v>4724</v>
      </c>
      <c r="B25">
        <v>202012</v>
      </c>
      <c r="C25" s="1" t="s">
        <v>16</v>
      </c>
      <c r="E25" s="1"/>
      <c r="H25">
        <v>2013000383</v>
      </c>
      <c r="I25">
        <v>31000</v>
      </c>
      <c r="J25" s="1" t="s">
        <v>57</v>
      </c>
      <c r="K25">
        <v>32816</v>
      </c>
      <c r="L25">
        <v>27290</v>
      </c>
    </row>
    <row r="26" spans="1:12" x14ac:dyDescent="0.25">
      <c r="A26">
        <v>4724</v>
      </c>
      <c r="B26">
        <v>202012</v>
      </c>
      <c r="C26" s="1" t="s">
        <v>16</v>
      </c>
      <c r="E26" s="1"/>
      <c r="H26">
        <v>2013000383</v>
      </c>
      <c r="I26">
        <v>31000</v>
      </c>
      <c r="J26" s="1" t="s">
        <v>58</v>
      </c>
      <c r="K26">
        <v>2049</v>
      </c>
      <c r="L26">
        <v>1861</v>
      </c>
    </row>
    <row r="27" spans="1:12" x14ac:dyDescent="0.25">
      <c r="A27">
        <v>4724</v>
      </c>
      <c r="B27">
        <v>202012</v>
      </c>
      <c r="C27" s="1" t="s">
        <v>16</v>
      </c>
      <c r="E27" s="1"/>
      <c r="H27">
        <v>2013000383</v>
      </c>
      <c r="I27">
        <v>31000</v>
      </c>
      <c r="J27" s="1" t="s">
        <v>59</v>
      </c>
      <c r="K27">
        <v>297</v>
      </c>
      <c r="L27">
        <v>211</v>
      </c>
    </row>
    <row r="28" spans="1:12" x14ac:dyDescent="0.25">
      <c r="A28">
        <v>4724</v>
      </c>
      <c r="B28">
        <v>202012</v>
      </c>
      <c r="C28" s="1" t="s">
        <v>16</v>
      </c>
      <c r="E28" s="1"/>
      <c r="H28">
        <v>2013000383</v>
      </c>
      <c r="I28">
        <v>31000</v>
      </c>
      <c r="J28" s="1" t="s">
        <v>60</v>
      </c>
      <c r="K28">
        <v>0</v>
      </c>
      <c r="L28">
        <v>0</v>
      </c>
    </row>
    <row r="29" spans="1:12" x14ac:dyDescent="0.25">
      <c r="A29">
        <v>4724</v>
      </c>
      <c r="B29">
        <v>202012</v>
      </c>
      <c r="C29" s="1" t="s">
        <v>16</v>
      </c>
      <c r="E29" s="1"/>
      <c r="H29">
        <v>2013000383</v>
      </c>
      <c r="I29">
        <v>31000</v>
      </c>
      <c r="J29" s="1" t="s">
        <v>61</v>
      </c>
      <c r="K29">
        <v>0</v>
      </c>
      <c r="L29">
        <v>0</v>
      </c>
    </row>
    <row r="30" spans="1:12" x14ac:dyDescent="0.25">
      <c r="A30">
        <v>4724</v>
      </c>
      <c r="B30">
        <v>202012</v>
      </c>
      <c r="C30" s="1" t="s">
        <v>16</v>
      </c>
      <c r="E30" s="1"/>
      <c r="H30">
        <v>2013000383</v>
      </c>
      <c r="I30">
        <v>32000</v>
      </c>
      <c r="J30" s="1" t="s">
        <v>55</v>
      </c>
      <c r="K30">
        <v>0</v>
      </c>
      <c r="L30">
        <v>0</v>
      </c>
    </row>
    <row r="31" spans="1:12" x14ac:dyDescent="0.25">
      <c r="A31">
        <v>4724</v>
      </c>
      <c r="B31">
        <v>202012</v>
      </c>
      <c r="C31" s="1" t="s">
        <v>16</v>
      </c>
      <c r="E31" s="1"/>
      <c r="H31">
        <v>2013000383</v>
      </c>
      <c r="I31">
        <v>32000</v>
      </c>
      <c r="J31" s="1" t="s">
        <v>56</v>
      </c>
      <c r="K31">
        <v>2</v>
      </c>
      <c r="L31">
        <v>1</v>
      </c>
    </row>
    <row r="32" spans="1:12" x14ac:dyDescent="0.25">
      <c r="A32">
        <v>4724</v>
      </c>
      <c r="B32">
        <v>202012</v>
      </c>
      <c r="C32" s="1" t="s">
        <v>16</v>
      </c>
      <c r="E32" s="1"/>
      <c r="H32">
        <v>2013000383</v>
      </c>
      <c r="I32">
        <v>32000</v>
      </c>
      <c r="J32" s="1" t="s">
        <v>57</v>
      </c>
      <c r="K32">
        <v>9</v>
      </c>
      <c r="L32">
        <v>11</v>
      </c>
    </row>
    <row r="33" spans="1:12" x14ac:dyDescent="0.25">
      <c r="A33">
        <v>4724</v>
      </c>
      <c r="B33">
        <v>202012</v>
      </c>
      <c r="C33" s="1" t="s">
        <v>16</v>
      </c>
      <c r="E33" s="1"/>
      <c r="H33">
        <v>2013000383</v>
      </c>
      <c r="I33">
        <v>32000</v>
      </c>
      <c r="J33" s="1" t="s">
        <v>58</v>
      </c>
      <c r="K33">
        <v>6</v>
      </c>
      <c r="L33">
        <v>2</v>
      </c>
    </row>
    <row r="34" spans="1:12" x14ac:dyDescent="0.25">
      <c r="A34">
        <v>4724</v>
      </c>
      <c r="B34">
        <v>202012</v>
      </c>
      <c r="C34" s="1" t="s">
        <v>16</v>
      </c>
      <c r="E34" s="1"/>
      <c r="H34">
        <v>2013000383</v>
      </c>
      <c r="I34">
        <v>32000</v>
      </c>
      <c r="J34" s="1" t="s">
        <v>59</v>
      </c>
      <c r="K34">
        <v>0</v>
      </c>
      <c r="L34">
        <v>1</v>
      </c>
    </row>
    <row r="35" spans="1:12" x14ac:dyDescent="0.25">
      <c r="A35">
        <v>4724</v>
      </c>
      <c r="B35">
        <v>202012</v>
      </c>
      <c r="C35" s="1" t="s">
        <v>16</v>
      </c>
      <c r="E35" s="1"/>
      <c r="H35">
        <v>2013000383</v>
      </c>
      <c r="I35">
        <v>32000</v>
      </c>
      <c r="J35" s="1" t="s">
        <v>60</v>
      </c>
      <c r="K35">
        <v>2</v>
      </c>
      <c r="L35">
        <v>0</v>
      </c>
    </row>
    <row r="36" spans="1:12" x14ac:dyDescent="0.25">
      <c r="A36">
        <v>4724</v>
      </c>
      <c r="B36">
        <v>202012</v>
      </c>
      <c r="C36" s="1" t="s">
        <v>16</v>
      </c>
      <c r="E36" s="1"/>
      <c r="H36">
        <v>2013000383</v>
      </c>
      <c r="I36">
        <v>32000</v>
      </c>
      <c r="J36" s="1" t="s">
        <v>61</v>
      </c>
      <c r="K36">
        <v>0</v>
      </c>
      <c r="L36">
        <v>0</v>
      </c>
    </row>
    <row r="37" spans="1:12" x14ac:dyDescent="0.25">
      <c r="A37">
        <v>4724</v>
      </c>
      <c r="B37">
        <v>202012</v>
      </c>
      <c r="C37" s="1" t="s">
        <v>16</v>
      </c>
      <c r="E37" s="1"/>
      <c r="H37">
        <v>2013000383</v>
      </c>
      <c r="I37">
        <v>33000</v>
      </c>
      <c r="J37" s="1" t="s">
        <v>55</v>
      </c>
      <c r="K37">
        <v>20</v>
      </c>
      <c r="L37">
        <v>13</v>
      </c>
    </row>
    <row r="38" spans="1:12" x14ac:dyDescent="0.25">
      <c r="A38">
        <v>4724</v>
      </c>
      <c r="B38">
        <v>202012</v>
      </c>
      <c r="C38" s="1" t="s">
        <v>16</v>
      </c>
      <c r="E38" s="1"/>
      <c r="H38">
        <v>2013000383</v>
      </c>
      <c r="I38">
        <v>33000</v>
      </c>
      <c r="J38" s="1" t="s">
        <v>56</v>
      </c>
      <c r="K38">
        <v>4</v>
      </c>
      <c r="L38">
        <v>3</v>
      </c>
    </row>
    <row r="39" spans="1:12" x14ac:dyDescent="0.25">
      <c r="A39">
        <v>4724</v>
      </c>
      <c r="B39">
        <v>202012</v>
      </c>
      <c r="C39" s="1" t="s">
        <v>16</v>
      </c>
      <c r="E39" s="1"/>
      <c r="H39">
        <v>2013000383</v>
      </c>
      <c r="I39">
        <v>33000</v>
      </c>
      <c r="J39" s="1" t="s">
        <v>57</v>
      </c>
      <c r="K39">
        <v>10</v>
      </c>
      <c r="L39">
        <v>17</v>
      </c>
    </row>
    <row r="40" spans="1:12" x14ac:dyDescent="0.25">
      <c r="A40">
        <v>4724</v>
      </c>
      <c r="B40">
        <v>202012</v>
      </c>
      <c r="C40" s="1" t="s">
        <v>16</v>
      </c>
      <c r="E40" s="1"/>
      <c r="H40">
        <v>2013000383</v>
      </c>
      <c r="I40">
        <v>33000</v>
      </c>
      <c r="J40" s="1" t="s">
        <v>58</v>
      </c>
      <c r="K40">
        <v>4</v>
      </c>
      <c r="L40">
        <v>4</v>
      </c>
    </row>
    <row r="41" spans="1:12" x14ac:dyDescent="0.25">
      <c r="A41">
        <v>4724</v>
      </c>
      <c r="B41">
        <v>202012</v>
      </c>
      <c r="C41" s="1" t="s">
        <v>16</v>
      </c>
      <c r="E41" s="1"/>
      <c r="H41">
        <v>2013000383</v>
      </c>
      <c r="I41">
        <v>33000</v>
      </c>
      <c r="J41" s="1" t="s">
        <v>59</v>
      </c>
      <c r="K41">
        <v>0</v>
      </c>
      <c r="L41">
        <v>0</v>
      </c>
    </row>
    <row r="42" spans="1:12" x14ac:dyDescent="0.25">
      <c r="A42">
        <v>4724</v>
      </c>
      <c r="B42">
        <v>202012</v>
      </c>
      <c r="C42" s="1" t="s">
        <v>16</v>
      </c>
      <c r="E42" s="1"/>
      <c r="H42">
        <v>2013000383</v>
      </c>
      <c r="I42">
        <v>33000</v>
      </c>
      <c r="J42" s="1" t="s">
        <v>60</v>
      </c>
      <c r="K42">
        <v>0</v>
      </c>
      <c r="L42">
        <v>0</v>
      </c>
    </row>
    <row r="43" spans="1:12" x14ac:dyDescent="0.25">
      <c r="A43">
        <v>4724</v>
      </c>
      <c r="B43">
        <v>202012</v>
      </c>
      <c r="C43" s="1" t="s">
        <v>16</v>
      </c>
      <c r="E43" s="1"/>
      <c r="H43">
        <v>2013000383</v>
      </c>
      <c r="I43">
        <v>33000</v>
      </c>
      <c r="J43" s="1" t="s">
        <v>61</v>
      </c>
      <c r="K43">
        <v>0</v>
      </c>
      <c r="L43">
        <v>0</v>
      </c>
    </row>
    <row r="44" spans="1:12" x14ac:dyDescent="0.25">
      <c r="A44">
        <v>4724</v>
      </c>
      <c r="B44">
        <v>202012</v>
      </c>
      <c r="C44" s="1" t="s">
        <v>16</v>
      </c>
      <c r="E44" s="1"/>
      <c r="H44">
        <v>2013000618</v>
      </c>
      <c r="I44">
        <v>31000</v>
      </c>
      <c r="J44" s="1" t="s">
        <v>55</v>
      </c>
      <c r="K44">
        <v>1</v>
      </c>
      <c r="L44">
        <v>0</v>
      </c>
    </row>
    <row r="45" spans="1:12" x14ac:dyDescent="0.25">
      <c r="A45">
        <v>4724</v>
      </c>
      <c r="B45">
        <v>202012</v>
      </c>
      <c r="C45" s="1" t="s">
        <v>16</v>
      </c>
      <c r="E45" s="1"/>
      <c r="H45">
        <v>2013000618</v>
      </c>
      <c r="I45">
        <v>31000</v>
      </c>
      <c r="J45" s="1" t="s">
        <v>56</v>
      </c>
      <c r="K45">
        <v>280</v>
      </c>
      <c r="L45">
        <v>132</v>
      </c>
    </row>
    <row r="46" spans="1:12" x14ac:dyDescent="0.25">
      <c r="A46">
        <v>4724</v>
      </c>
      <c r="B46">
        <v>202012</v>
      </c>
      <c r="C46" s="1" t="s">
        <v>16</v>
      </c>
      <c r="E46" s="1"/>
      <c r="H46">
        <v>2013000618</v>
      </c>
      <c r="I46">
        <v>31000</v>
      </c>
      <c r="J46" s="1" t="s">
        <v>57</v>
      </c>
      <c r="K46">
        <v>1073</v>
      </c>
      <c r="L46">
        <v>528</v>
      </c>
    </row>
    <row r="47" spans="1:12" x14ac:dyDescent="0.25">
      <c r="A47">
        <v>4724</v>
      </c>
      <c r="B47">
        <v>202012</v>
      </c>
      <c r="C47" s="1" t="s">
        <v>16</v>
      </c>
      <c r="E47" s="1"/>
      <c r="H47">
        <v>2013000618</v>
      </c>
      <c r="I47">
        <v>31000</v>
      </c>
      <c r="J47" s="1" t="s">
        <v>58</v>
      </c>
      <c r="K47">
        <v>27</v>
      </c>
      <c r="L47">
        <v>4</v>
      </c>
    </row>
    <row r="48" spans="1:12" x14ac:dyDescent="0.25">
      <c r="A48">
        <v>4724</v>
      </c>
      <c r="B48">
        <v>202012</v>
      </c>
      <c r="C48" s="1" t="s">
        <v>16</v>
      </c>
      <c r="E48" s="1"/>
      <c r="H48">
        <v>2013000618</v>
      </c>
      <c r="I48">
        <v>31000</v>
      </c>
      <c r="J48" s="1" t="s">
        <v>59</v>
      </c>
      <c r="K48">
        <v>0</v>
      </c>
      <c r="L48">
        <v>1</v>
      </c>
    </row>
    <row r="49" spans="1:12" x14ac:dyDescent="0.25">
      <c r="A49">
        <v>4724</v>
      </c>
      <c r="B49">
        <v>202012</v>
      </c>
      <c r="C49" s="1" t="s">
        <v>16</v>
      </c>
      <c r="E49" s="1"/>
      <c r="H49">
        <v>2013000618</v>
      </c>
      <c r="I49">
        <v>31000</v>
      </c>
      <c r="J49" s="1" t="s">
        <v>60</v>
      </c>
      <c r="K49">
        <v>0</v>
      </c>
      <c r="L49">
        <v>0</v>
      </c>
    </row>
    <row r="50" spans="1:12" x14ac:dyDescent="0.25">
      <c r="A50">
        <v>4724</v>
      </c>
      <c r="B50">
        <v>202012</v>
      </c>
      <c r="C50" s="1" t="s">
        <v>16</v>
      </c>
      <c r="E50" s="1"/>
      <c r="H50">
        <v>2013000618</v>
      </c>
      <c r="I50">
        <v>31000</v>
      </c>
      <c r="J50" s="1" t="s">
        <v>61</v>
      </c>
      <c r="K50">
        <v>0</v>
      </c>
      <c r="L50">
        <v>0</v>
      </c>
    </row>
    <row r="51" spans="1:12" x14ac:dyDescent="0.25">
      <c r="A51">
        <v>4724</v>
      </c>
      <c r="B51">
        <v>202012</v>
      </c>
      <c r="C51" s="1" t="s">
        <v>16</v>
      </c>
      <c r="E51" s="1"/>
      <c r="H51">
        <v>2013000618</v>
      </c>
      <c r="I51">
        <v>32000</v>
      </c>
      <c r="J51" s="1" t="s">
        <v>55</v>
      </c>
      <c r="K51">
        <v>0</v>
      </c>
      <c r="L51">
        <v>0</v>
      </c>
    </row>
    <row r="52" spans="1:12" x14ac:dyDescent="0.25">
      <c r="A52">
        <v>4724</v>
      </c>
      <c r="B52">
        <v>202012</v>
      </c>
      <c r="C52" s="1" t="s">
        <v>16</v>
      </c>
      <c r="E52" s="1"/>
      <c r="H52">
        <v>2013000618</v>
      </c>
      <c r="I52">
        <v>32000</v>
      </c>
      <c r="J52" s="1" t="s">
        <v>56</v>
      </c>
      <c r="K52">
        <v>0</v>
      </c>
      <c r="L52">
        <v>0</v>
      </c>
    </row>
    <row r="53" spans="1:12" x14ac:dyDescent="0.25">
      <c r="A53">
        <v>4724</v>
      </c>
      <c r="B53">
        <v>202012</v>
      </c>
      <c r="C53" s="1" t="s">
        <v>16</v>
      </c>
      <c r="E53" s="1"/>
      <c r="H53">
        <v>2013000618</v>
      </c>
      <c r="I53">
        <v>32000</v>
      </c>
      <c r="J53" s="1" t="s">
        <v>57</v>
      </c>
      <c r="K53">
        <v>0</v>
      </c>
      <c r="L53">
        <v>0</v>
      </c>
    </row>
    <row r="54" spans="1:12" x14ac:dyDescent="0.25">
      <c r="A54">
        <v>4724</v>
      </c>
      <c r="B54">
        <v>202012</v>
      </c>
      <c r="C54" s="1" t="s">
        <v>16</v>
      </c>
      <c r="E54" s="1"/>
      <c r="H54">
        <v>2013000618</v>
      </c>
      <c r="I54">
        <v>32000</v>
      </c>
      <c r="J54" s="1" t="s">
        <v>58</v>
      </c>
      <c r="K54">
        <v>1</v>
      </c>
      <c r="L54">
        <v>0</v>
      </c>
    </row>
    <row r="55" spans="1:12" x14ac:dyDescent="0.25">
      <c r="A55">
        <v>4724</v>
      </c>
      <c r="B55">
        <v>202012</v>
      </c>
      <c r="C55" s="1" t="s">
        <v>16</v>
      </c>
      <c r="E55" s="1"/>
      <c r="H55">
        <v>2013000618</v>
      </c>
      <c r="I55">
        <v>32000</v>
      </c>
      <c r="J55" s="1" t="s">
        <v>59</v>
      </c>
      <c r="K55">
        <v>0</v>
      </c>
      <c r="L55">
        <v>0</v>
      </c>
    </row>
    <row r="56" spans="1:12" x14ac:dyDescent="0.25">
      <c r="A56">
        <v>4724</v>
      </c>
      <c r="B56">
        <v>202012</v>
      </c>
      <c r="C56" s="1" t="s">
        <v>16</v>
      </c>
      <c r="E56" s="1"/>
      <c r="H56">
        <v>2013000618</v>
      </c>
      <c r="I56">
        <v>32000</v>
      </c>
      <c r="J56" s="1" t="s">
        <v>60</v>
      </c>
      <c r="K56">
        <v>0</v>
      </c>
      <c r="L56">
        <v>0</v>
      </c>
    </row>
    <row r="57" spans="1:12" x14ac:dyDescent="0.25">
      <c r="A57">
        <v>4724</v>
      </c>
      <c r="B57">
        <v>202012</v>
      </c>
      <c r="C57" s="1" t="s">
        <v>16</v>
      </c>
      <c r="E57" s="1"/>
      <c r="H57">
        <v>2013000618</v>
      </c>
      <c r="I57">
        <v>32000</v>
      </c>
      <c r="J57" s="1" t="s">
        <v>61</v>
      </c>
      <c r="K57">
        <v>0</v>
      </c>
      <c r="L57">
        <v>0</v>
      </c>
    </row>
    <row r="58" spans="1:12" x14ac:dyDescent="0.25">
      <c r="A58">
        <v>4724</v>
      </c>
      <c r="B58">
        <v>202012</v>
      </c>
      <c r="C58" s="1" t="s">
        <v>16</v>
      </c>
      <c r="E58" s="1"/>
      <c r="H58">
        <v>2013000618</v>
      </c>
      <c r="I58">
        <v>33000</v>
      </c>
      <c r="J58" s="1" t="s">
        <v>55</v>
      </c>
      <c r="K58">
        <v>0</v>
      </c>
      <c r="L58">
        <v>0</v>
      </c>
    </row>
    <row r="59" spans="1:12" x14ac:dyDescent="0.25">
      <c r="A59">
        <v>4724</v>
      </c>
      <c r="B59">
        <v>202012</v>
      </c>
      <c r="C59" s="1" t="s">
        <v>16</v>
      </c>
      <c r="E59" s="1"/>
      <c r="H59">
        <v>2013000618</v>
      </c>
      <c r="I59">
        <v>33000</v>
      </c>
      <c r="J59" s="1" t="s">
        <v>56</v>
      </c>
      <c r="K59">
        <v>0</v>
      </c>
      <c r="L59">
        <v>0</v>
      </c>
    </row>
    <row r="60" spans="1:12" x14ac:dyDescent="0.25">
      <c r="A60">
        <v>4724</v>
      </c>
      <c r="B60">
        <v>202012</v>
      </c>
      <c r="C60" s="1" t="s">
        <v>16</v>
      </c>
      <c r="E60" s="1"/>
      <c r="H60">
        <v>2013000618</v>
      </c>
      <c r="I60">
        <v>33000</v>
      </c>
      <c r="J60" s="1" t="s">
        <v>57</v>
      </c>
      <c r="K60">
        <v>0</v>
      </c>
      <c r="L60">
        <v>0</v>
      </c>
    </row>
    <row r="61" spans="1:12" x14ac:dyDescent="0.25">
      <c r="A61">
        <v>4724</v>
      </c>
      <c r="B61">
        <v>202012</v>
      </c>
      <c r="C61" s="1" t="s">
        <v>16</v>
      </c>
      <c r="E61" s="1"/>
      <c r="H61">
        <v>2013000618</v>
      </c>
      <c r="I61">
        <v>33000</v>
      </c>
      <c r="J61" s="1" t="s">
        <v>58</v>
      </c>
      <c r="K61">
        <v>0</v>
      </c>
      <c r="L61">
        <v>0</v>
      </c>
    </row>
    <row r="62" spans="1:12" x14ac:dyDescent="0.25">
      <c r="A62">
        <v>4724</v>
      </c>
      <c r="B62">
        <v>202012</v>
      </c>
      <c r="C62" s="1" t="s">
        <v>16</v>
      </c>
      <c r="E62" s="1"/>
      <c r="H62">
        <v>2013000618</v>
      </c>
      <c r="I62">
        <v>33000</v>
      </c>
      <c r="J62" s="1" t="s">
        <v>59</v>
      </c>
      <c r="K62">
        <v>0</v>
      </c>
      <c r="L62">
        <v>0</v>
      </c>
    </row>
    <row r="63" spans="1:12" x14ac:dyDescent="0.25">
      <c r="A63">
        <v>4724</v>
      </c>
      <c r="B63">
        <v>202012</v>
      </c>
      <c r="C63" s="1" t="s">
        <v>16</v>
      </c>
      <c r="E63" s="1"/>
      <c r="H63">
        <v>2013000618</v>
      </c>
      <c r="I63">
        <v>33000</v>
      </c>
      <c r="J63" s="1" t="s">
        <v>60</v>
      </c>
      <c r="K63">
        <v>0</v>
      </c>
      <c r="L63">
        <v>0</v>
      </c>
    </row>
    <row r="64" spans="1:12" x14ac:dyDescent="0.25">
      <c r="A64">
        <v>4724</v>
      </c>
      <c r="B64">
        <v>202012</v>
      </c>
      <c r="C64" s="1" t="s">
        <v>16</v>
      </c>
      <c r="E64" s="1"/>
      <c r="H64">
        <v>2013000618</v>
      </c>
      <c r="I64">
        <v>33000</v>
      </c>
      <c r="J64" s="1" t="s">
        <v>61</v>
      </c>
      <c r="K64">
        <v>0</v>
      </c>
      <c r="L64"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Comp a comp</vt:lpstr>
      <vt:lpstr>DE -Arquivo enviado à PREVIC</vt:lpstr>
      <vt:lpstr>DE - Base</vt:lpstr>
      <vt:lpstr>DSI - Base</vt:lpstr>
      <vt:lpstr>DSI -Arquivo enviado à PREVIC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Dantas Moreira</dc:creator>
  <cp:lastModifiedBy>Vinicius Matheus Lemos De Paula</cp:lastModifiedBy>
  <dcterms:created xsi:type="dcterms:W3CDTF">2020-10-16T02:40:44Z</dcterms:created>
  <dcterms:modified xsi:type="dcterms:W3CDTF">2026-02-26T16:46:08Z</dcterms:modified>
</cp:coreProperties>
</file>